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chaparro\Desktop\"/>
    </mc:Choice>
  </mc:AlternateContent>
  <bookViews>
    <workbookView xWindow="0" yWindow="0" windowWidth="20490" windowHeight="7215"/>
  </bookViews>
  <sheets>
    <sheet name="1" sheetId="1" r:id="rId1"/>
    <sheet name="2" sheetId="3" r:id="rId2"/>
    <sheet name="3" sheetId="6" r:id="rId3"/>
    <sheet name="4" sheetId="7" r:id="rId4"/>
    <sheet name="5" sheetId="8" r:id="rId5"/>
    <sheet name="6" sheetId="9" r:id="rId6"/>
    <sheet name="7" sheetId="10" r:id="rId7"/>
    <sheet name="8" sheetId="11" r:id="rId8"/>
    <sheet name="9" sheetId="12" r:id="rId9"/>
    <sheet name="10" sheetId="13" r:id="rId10"/>
    <sheet name="11" sheetId="14" r:id="rId11"/>
    <sheet name="12" sheetId="15" r:id="rId12"/>
    <sheet name="13" sheetId="16" r:id="rId13"/>
  </sheets>
  <definedNames>
    <definedName name="_xlnm._FilterDatabase" localSheetId="0" hidden="1">'1'!$B$11:$K$11</definedName>
    <definedName name="_xlnm._FilterDatabase" localSheetId="9" hidden="1">'10'!$A$10:$D$11</definedName>
    <definedName name="_xlnm._FilterDatabase" localSheetId="1" hidden="1">'2'!$D$11:$M$36</definedName>
    <definedName name="_xlnm._FilterDatabase" localSheetId="2" hidden="1">'3'!$B$11:$K$11</definedName>
    <definedName name="_xlnm._FilterDatabase" localSheetId="3" hidden="1">'4'!$B$11:$I$11</definedName>
    <definedName name="_xlnm._FilterDatabase" localSheetId="4" hidden="1">'5'!$A$9:$F$9</definedName>
    <definedName name="_xlnm._FilterDatabase" localSheetId="5" hidden="1">'6'!$E$11:$N$11</definedName>
    <definedName name="_xlnm._FilterDatabase" localSheetId="6" hidden="1">'7'!$A$9:$G$9</definedName>
    <definedName name="_xlnm._FilterDatabase" localSheetId="7" hidden="1">'8'!$B$11:$I$11</definedName>
    <definedName name="_xlnm._FilterDatabase" localSheetId="8" hidden="1">'9'!$A$9:$D$9</definedName>
    <definedName name="Consulta_desde_Consulta_SPP" localSheetId="3" hidden="1">'4'!#REF!</definedName>
  </definedNames>
  <calcPr calcId="171027"/>
</workbook>
</file>

<file path=xl/calcChain.xml><?xml version="1.0" encoding="utf-8"?>
<calcChain xmlns="http://schemas.openxmlformats.org/spreadsheetml/2006/main">
  <c r="I19" i="16" l="1"/>
  <c r="I18" i="16"/>
  <c r="I17" i="16"/>
  <c r="I16" i="16"/>
  <c r="I15" i="16"/>
  <c r="I14" i="16"/>
  <c r="I13" i="16"/>
  <c r="I12" i="16"/>
  <c r="G19" i="16"/>
  <c r="G18" i="16"/>
  <c r="G17" i="16"/>
  <c r="G16" i="16"/>
  <c r="G15" i="16"/>
  <c r="G14" i="16"/>
  <c r="G13" i="16"/>
  <c r="G12" i="16"/>
  <c r="E19" i="16"/>
  <c r="E18" i="16"/>
  <c r="E17" i="16"/>
  <c r="E16" i="16"/>
  <c r="E15" i="16"/>
  <c r="E14" i="16"/>
  <c r="E13" i="16"/>
  <c r="E12" i="16"/>
  <c r="C19" i="16"/>
  <c r="C18" i="16"/>
  <c r="C17" i="16"/>
  <c r="C16" i="16"/>
  <c r="C15" i="16"/>
  <c r="C14" i="16"/>
  <c r="C13" i="16"/>
  <c r="C12" i="16"/>
  <c r="I22" i="15"/>
  <c r="I21" i="15"/>
  <c r="I20" i="15"/>
  <c r="I19" i="15"/>
  <c r="I18" i="15"/>
  <c r="I17" i="15"/>
  <c r="I16" i="15"/>
  <c r="I15" i="15"/>
  <c r="I14" i="15"/>
  <c r="I13" i="15"/>
  <c r="I12" i="15"/>
  <c r="G22" i="15"/>
  <c r="G21" i="15"/>
  <c r="G20" i="15"/>
  <c r="G19" i="15"/>
  <c r="G18" i="15"/>
  <c r="G17" i="15"/>
  <c r="G16" i="15"/>
  <c r="G15" i="15"/>
  <c r="G14" i="15"/>
  <c r="G13" i="15"/>
  <c r="G12" i="15"/>
  <c r="E22" i="15"/>
  <c r="E21" i="15"/>
  <c r="E20" i="15"/>
  <c r="E19" i="15"/>
  <c r="E18" i="15"/>
  <c r="E17" i="15"/>
  <c r="E16" i="15"/>
  <c r="E15" i="15"/>
  <c r="E14" i="15"/>
  <c r="E13" i="15"/>
  <c r="E12" i="15"/>
  <c r="C22" i="15"/>
  <c r="C21" i="15"/>
  <c r="C20" i="15"/>
  <c r="C19" i="15"/>
  <c r="C18" i="15"/>
  <c r="C17" i="15"/>
  <c r="C16" i="15"/>
  <c r="C15" i="15"/>
  <c r="C14" i="15"/>
  <c r="C13" i="15"/>
  <c r="C12" i="15"/>
  <c r="I15" i="14" l="1"/>
  <c r="I14" i="14"/>
  <c r="I13" i="14"/>
  <c r="I12" i="14"/>
  <c r="G15" i="14"/>
  <c r="G14" i="14"/>
  <c r="G13" i="14"/>
  <c r="G12" i="14"/>
  <c r="E15" i="14"/>
  <c r="E14" i="14"/>
  <c r="E13" i="14"/>
  <c r="E12" i="14"/>
  <c r="C15" i="14"/>
  <c r="C14" i="14"/>
  <c r="C13" i="14"/>
  <c r="C12" i="14"/>
  <c r="L130" i="13" l="1"/>
  <c r="L129" i="13"/>
  <c r="L128" i="13"/>
  <c r="L127" i="13"/>
  <c r="L126" i="13"/>
  <c r="L125" i="13"/>
  <c r="L124" i="13"/>
  <c r="L123" i="13"/>
  <c r="L122" i="13"/>
  <c r="L121" i="13"/>
  <c r="L120" i="13"/>
  <c r="L119" i="13"/>
  <c r="L118" i="13"/>
  <c r="L117" i="13"/>
  <c r="L116" i="13"/>
  <c r="L115" i="13"/>
  <c r="L114" i="13"/>
  <c r="L113" i="13"/>
  <c r="L112" i="13"/>
  <c r="L111" i="13"/>
  <c r="L110" i="13"/>
  <c r="L109" i="13"/>
  <c r="L108" i="13"/>
  <c r="L107" i="13"/>
  <c r="L106" i="13"/>
  <c r="L105" i="13"/>
  <c r="L104" i="13"/>
  <c r="L103" i="13"/>
  <c r="L102" i="13"/>
  <c r="L101" i="13"/>
  <c r="L100" i="13"/>
  <c r="L99" i="13"/>
  <c r="L98" i="13"/>
  <c r="L97" i="13"/>
  <c r="L96" i="13"/>
  <c r="L95" i="13"/>
  <c r="L94" i="13"/>
  <c r="L93" i="13"/>
  <c r="L92" i="13"/>
  <c r="L91" i="13"/>
  <c r="L90" i="13"/>
  <c r="L89" i="13"/>
  <c r="L88" i="13"/>
  <c r="L87" i="13"/>
  <c r="L86" i="13"/>
  <c r="L85" i="13"/>
  <c r="L84" i="13"/>
  <c r="L83" i="13"/>
  <c r="L82" i="13"/>
  <c r="L81" i="13"/>
  <c r="L80" i="13"/>
  <c r="L79" i="13"/>
  <c r="L78" i="13"/>
  <c r="L77" i="13"/>
  <c r="L76" i="13"/>
  <c r="L75" i="13"/>
  <c r="L74" i="13"/>
  <c r="L73" i="13"/>
  <c r="L72" i="13"/>
  <c r="L71" i="13"/>
  <c r="L70" i="13"/>
  <c r="L69" i="13"/>
  <c r="L68" i="13"/>
  <c r="L67" i="13"/>
  <c r="L66" i="13"/>
  <c r="L65" i="13"/>
  <c r="L64" i="13"/>
  <c r="L63" i="13"/>
  <c r="L62" i="13"/>
  <c r="L61" i="13"/>
  <c r="L60" i="13"/>
  <c r="L59" i="13"/>
  <c r="L58" i="13"/>
  <c r="L57" i="13"/>
  <c r="L56" i="13"/>
  <c r="L55" i="13"/>
  <c r="L54" i="13"/>
  <c r="L53" i="13"/>
  <c r="L52" i="13"/>
  <c r="L51" i="13"/>
  <c r="L50" i="13"/>
  <c r="L49" i="13"/>
  <c r="L48" i="13"/>
  <c r="L47" i="13"/>
  <c r="L46" i="13"/>
  <c r="L45" i="13"/>
  <c r="L44" i="13"/>
  <c r="L43" i="13"/>
  <c r="L42" i="13"/>
  <c r="L41" i="13"/>
  <c r="L40" i="13"/>
  <c r="L39" i="13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J130" i="13"/>
  <c r="J129" i="13"/>
  <c r="J128" i="13"/>
  <c r="J127" i="13"/>
  <c r="J126" i="13"/>
  <c r="J125" i="13"/>
  <c r="J124" i="13"/>
  <c r="J123" i="13"/>
  <c r="J122" i="13"/>
  <c r="J121" i="13"/>
  <c r="J120" i="13"/>
  <c r="J119" i="13"/>
  <c r="J118" i="13"/>
  <c r="J117" i="13"/>
  <c r="J116" i="13"/>
  <c r="J115" i="13"/>
  <c r="J114" i="13"/>
  <c r="J113" i="13"/>
  <c r="J112" i="13"/>
  <c r="J111" i="13"/>
  <c r="J110" i="13"/>
  <c r="J109" i="13"/>
  <c r="J108" i="13"/>
  <c r="J107" i="13"/>
  <c r="J106" i="13"/>
  <c r="J105" i="13"/>
  <c r="J104" i="13"/>
  <c r="J103" i="13"/>
  <c r="J102" i="13"/>
  <c r="J101" i="13"/>
  <c r="J100" i="13"/>
  <c r="J99" i="13"/>
  <c r="J98" i="13"/>
  <c r="J97" i="13"/>
  <c r="J96" i="13"/>
  <c r="J95" i="13"/>
  <c r="J94" i="13"/>
  <c r="J93" i="13"/>
  <c r="J92" i="13"/>
  <c r="J91" i="13"/>
  <c r="J90" i="13"/>
  <c r="J89" i="13"/>
  <c r="J88" i="13"/>
  <c r="J87" i="13"/>
  <c r="J86" i="13"/>
  <c r="J85" i="13"/>
  <c r="J84" i="13"/>
  <c r="J83" i="13"/>
  <c r="J82" i="13"/>
  <c r="J81" i="13"/>
  <c r="J80" i="13"/>
  <c r="J79" i="13"/>
  <c r="J78" i="13"/>
  <c r="J77" i="13"/>
  <c r="J76" i="13"/>
  <c r="J75" i="13"/>
  <c r="J74" i="13"/>
  <c r="J73" i="13"/>
  <c r="J72" i="13"/>
  <c r="J71" i="13"/>
  <c r="J70" i="13"/>
  <c r="J69" i="13"/>
  <c r="J68" i="13"/>
  <c r="J67" i="13"/>
  <c r="J66" i="13"/>
  <c r="J65" i="13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H130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I15" i="11" l="1"/>
  <c r="I14" i="11"/>
  <c r="I13" i="11"/>
  <c r="I12" i="11"/>
  <c r="G15" i="11"/>
  <c r="G14" i="11"/>
  <c r="G13" i="11"/>
  <c r="G12" i="11"/>
  <c r="E15" i="11"/>
  <c r="E14" i="11"/>
  <c r="E13" i="11"/>
  <c r="E12" i="11"/>
  <c r="C15" i="11"/>
  <c r="C14" i="11"/>
  <c r="C13" i="11"/>
  <c r="C12" i="11"/>
  <c r="N200" i="9" l="1"/>
  <c r="N199" i="9"/>
  <c r="N198" i="9"/>
  <c r="N197" i="9"/>
  <c r="N196" i="9"/>
  <c r="N195" i="9"/>
  <c r="N194" i="9"/>
  <c r="N193" i="9"/>
  <c r="N192" i="9"/>
  <c r="N191" i="9"/>
  <c r="N190" i="9"/>
  <c r="N189" i="9"/>
  <c r="N188" i="9"/>
  <c r="N187" i="9"/>
  <c r="N186" i="9"/>
  <c r="N185" i="9"/>
  <c r="N184" i="9"/>
  <c r="N183" i="9"/>
  <c r="N182" i="9"/>
  <c r="N181" i="9"/>
  <c r="N180" i="9"/>
  <c r="N179" i="9"/>
  <c r="N178" i="9"/>
  <c r="N177" i="9"/>
  <c r="N176" i="9"/>
  <c r="N175" i="9"/>
  <c r="N174" i="9"/>
  <c r="N173" i="9"/>
  <c r="N172" i="9"/>
  <c r="N171" i="9"/>
  <c r="N170" i="9"/>
  <c r="N169" i="9"/>
  <c r="N168" i="9"/>
  <c r="N167" i="9"/>
  <c r="N166" i="9"/>
  <c r="N165" i="9"/>
  <c r="N164" i="9"/>
  <c r="N163" i="9"/>
  <c r="N162" i="9"/>
  <c r="N161" i="9"/>
  <c r="N160" i="9"/>
  <c r="N159" i="9"/>
  <c r="N158" i="9"/>
  <c r="N157" i="9"/>
  <c r="N156" i="9"/>
  <c r="N155" i="9"/>
  <c r="N154" i="9"/>
  <c r="N153" i="9"/>
  <c r="N152" i="9"/>
  <c r="N151" i="9"/>
  <c r="N150" i="9"/>
  <c r="N149" i="9"/>
  <c r="N148" i="9"/>
  <c r="N147" i="9"/>
  <c r="N146" i="9"/>
  <c r="N145" i="9"/>
  <c r="N144" i="9"/>
  <c r="N143" i="9"/>
  <c r="N142" i="9"/>
  <c r="N141" i="9"/>
  <c r="N140" i="9"/>
  <c r="N139" i="9"/>
  <c r="N138" i="9"/>
  <c r="N137" i="9"/>
  <c r="N136" i="9"/>
  <c r="N135" i="9"/>
  <c r="N134" i="9"/>
  <c r="N133" i="9"/>
  <c r="N132" i="9"/>
  <c r="N131" i="9"/>
  <c r="N130" i="9"/>
  <c r="N129" i="9"/>
  <c r="N128" i="9"/>
  <c r="N127" i="9"/>
  <c r="N126" i="9"/>
  <c r="N125" i="9"/>
  <c r="N124" i="9"/>
  <c r="N123" i="9"/>
  <c r="N122" i="9"/>
  <c r="N121" i="9"/>
  <c r="N120" i="9"/>
  <c r="N119" i="9"/>
  <c r="N118" i="9"/>
  <c r="N117" i="9"/>
  <c r="N116" i="9"/>
  <c r="N115" i="9"/>
  <c r="N114" i="9"/>
  <c r="N113" i="9"/>
  <c r="N112" i="9"/>
  <c r="N111" i="9"/>
  <c r="N110" i="9"/>
  <c r="N109" i="9"/>
  <c r="N108" i="9"/>
  <c r="N107" i="9"/>
  <c r="N106" i="9"/>
  <c r="N105" i="9"/>
  <c r="N104" i="9"/>
  <c r="N103" i="9"/>
  <c r="N102" i="9"/>
  <c r="N101" i="9"/>
  <c r="N100" i="9"/>
  <c r="N99" i="9"/>
  <c r="N98" i="9"/>
  <c r="N97" i="9"/>
  <c r="N96" i="9"/>
  <c r="N95" i="9"/>
  <c r="N94" i="9"/>
  <c r="N93" i="9"/>
  <c r="N92" i="9"/>
  <c r="N91" i="9"/>
  <c r="N90" i="9"/>
  <c r="N89" i="9"/>
  <c r="N88" i="9"/>
  <c r="N87" i="9"/>
  <c r="N86" i="9"/>
  <c r="N85" i="9"/>
  <c r="N84" i="9"/>
  <c r="N83" i="9"/>
  <c r="N82" i="9"/>
  <c r="N81" i="9"/>
  <c r="N80" i="9"/>
  <c r="N79" i="9"/>
  <c r="N78" i="9"/>
  <c r="N77" i="9"/>
  <c r="N76" i="9"/>
  <c r="N75" i="9"/>
  <c r="N74" i="9"/>
  <c r="N73" i="9"/>
  <c r="N72" i="9"/>
  <c r="N71" i="9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L200" i="9"/>
  <c r="L199" i="9"/>
  <c r="L198" i="9"/>
  <c r="L197" i="9"/>
  <c r="L196" i="9"/>
  <c r="L195" i="9"/>
  <c r="L194" i="9"/>
  <c r="L193" i="9"/>
  <c r="L192" i="9"/>
  <c r="L191" i="9"/>
  <c r="L190" i="9"/>
  <c r="L189" i="9"/>
  <c r="L188" i="9"/>
  <c r="L187" i="9"/>
  <c r="L186" i="9"/>
  <c r="L185" i="9"/>
  <c r="L184" i="9"/>
  <c r="L183" i="9"/>
  <c r="L182" i="9"/>
  <c r="L181" i="9"/>
  <c r="L180" i="9"/>
  <c r="L179" i="9"/>
  <c r="L178" i="9"/>
  <c r="L177" i="9"/>
  <c r="L176" i="9"/>
  <c r="L175" i="9"/>
  <c r="L174" i="9"/>
  <c r="L173" i="9"/>
  <c r="L172" i="9"/>
  <c r="L171" i="9"/>
  <c r="L170" i="9"/>
  <c r="L169" i="9"/>
  <c r="L168" i="9"/>
  <c r="L167" i="9"/>
  <c r="L166" i="9"/>
  <c r="L165" i="9"/>
  <c r="L164" i="9"/>
  <c r="L163" i="9"/>
  <c r="L162" i="9"/>
  <c r="L161" i="9"/>
  <c r="L160" i="9"/>
  <c r="L159" i="9"/>
  <c r="L158" i="9"/>
  <c r="L157" i="9"/>
  <c r="L156" i="9"/>
  <c r="L155" i="9"/>
  <c r="L154" i="9"/>
  <c r="L153" i="9"/>
  <c r="L152" i="9"/>
  <c r="L151" i="9"/>
  <c r="L150" i="9"/>
  <c r="L149" i="9"/>
  <c r="L148" i="9"/>
  <c r="L147" i="9"/>
  <c r="L146" i="9"/>
  <c r="L145" i="9"/>
  <c r="L144" i="9"/>
  <c r="L143" i="9"/>
  <c r="L142" i="9"/>
  <c r="L141" i="9"/>
  <c r="L140" i="9"/>
  <c r="L139" i="9"/>
  <c r="L138" i="9"/>
  <c r="L137" i="9"/>
  <c r="L136" i="9"/>
  <c r="L135" i="9"/>
  <c r="L134" i="9"/>
  <c r="L133" i="9"/>
  <c r="L132" i="9"/>
  <c r="L131" i="9"/>
  <c r="L130" i="9"/>
  <c r="L129" i="9"/>
  <c r="L128" i="9"/>
  <c r="L127" i="9"/>
  <c r="L126" i="9"/>
  <c r="L125" i="9"/>
  <c r="L124" i="9"/>
  <c r="L123" i="9"/>
  <c r="L122" i="9"/>
  <c r="L121" i="9"/>
  <c r="L120" i="9"/>
  <c r="L119" i="9"/>
  <c r="L118" i="9"/>
  <c r="L117" i="9"/>
  <c r="L116" i="9"/>
  <c r="L115" i="9"/>
  <c r="L114" i="9"/>
  <c r="L113" i="9"/>
  <c r="L112" i="9"/>
  <c r="L111" i="9"/>
  <c r="L110" i="9"/>
  <c r="L109" i="9"/>
  <c r="L108" i="9"/>
  <c r="L107" i="9"/>
  <c r="L106" i="9"/>
  <c r="L105" i="9"/>
  <c r="L104" i="9"/>
  <c r="L103" i="9"/>
  <c r="L102" i="9"/>
  <c r="L101" i="9"/>
  <c r="L100" i="9"/>
  <c r="L99" i="9"/>
  <c r="L98" i="9"/>
  <c r="L97" i="9"/>
  <c r="L96" i="9"/>
  <c r="L95" i="9"/>
  <c r="L94" i="9"/>
  <c r="L93" i="9"/>
  <c r="L92" i="9"/>
  <c r="L91" i="9"/>
  <c r="L90" i="9"/>
  <c r="L89" i="9"/>
  <c r="L88" i="9"/>
  <c r="L87" i="9"/>
  <c r="L86" i="9"/>
  <c r="L85" i="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J200" i="9"/>
  <c r="J199" i="9"/>
  <c r="J198" i="9"/>
  <c r="J197" i="9"/>
  <c r="J196" i="9"/>
  <c r="J195" i="9"/>
  <c r="J194" i="9"/>
  <c r="J193" i="9"/>
  <c r="J192" i="9"/>
  <c r="J191" i="9"/>
  <c r="J190" i="9"/>
  <c r="J189" i="9"/>
  <c r="J188" i="9"/>
  <c r="J187" i="9"/>
  <c r="J186" i="9"/>
  <c r="J185" i="9"/>
  <c r="J184" i="9"/>
  <c r="J183" i="9"/>
  <c r="J182" i="9"/>
  <c r="J181" i="9"/>
  <c r="J180" i="9"/>
  <c r="J179" i="9"/>
  <c r="J178" i="9"/>
  <c r="J177" i="9"/>
  <c r="J176" i="9"/>
  <c r="J175" i="9"/>
  <c r="J174" i="9"/>
  <c r="J173" i="9"/>
  <c r="J172" i="9"/>
  <c r="J171" i="9"/>
  <c r="J170" i="9"/>
  <c r="J169" i="9"/>
  <c r="J168" i="9"/>
  <c r="J167" i="9"/>
  <c r="J166" i="9"/>
  <c r="J165" i="9"/>
  <c r="J164" i="9"/>
  <c r="J163" i="9"/>
  <c r="J162" i="9"/>
  <c r="J161" i="9"/>
  <c r="J160" i="9"/>
  <c r="J159" i="9"/>
  <c r="J158" i="9"/>
  <c r="J157" i="9"/>
  <c r="J156" i="9"/>
  <c r="J155" i="9"/>
  <c r="J154" i="9"/>
  <c r="J153" i="9"/>
  <c r="J152" i="9"/>
  <c r="J151" i="9"/>
  <c r="J150" i="9"/>
  <c r="J149" i="9"/>
  <c r="J148" i="9"/>
  <c r="J147" i="9"/>
  <c r="J146" i="9"/>
  <c r="J145" i="9"/>
  <c r="J144" i="9"/>
  <c r="J143" i="9"/>
  <c r="J142" i="9"/>
  <c r="J141" i="9"/>
  <c r="J140" i="9"/>
  <c r="J139" i="9"/>
  <c r="J138" i="9"/>
  <c r="J137" i="9"/>
  <c r="J136" i="9"/>
  <c r="J135" i="9"/>
  <c r="J134" i="9"/>
  <c r="J133" i="9"/>
  <c r="J132" i="9"/>
  <c r="J131" i="9"/>
  <c r="J130" i="9"/>
  <c r="J129" i="9"/>
  <c r="J128" i="9"/>
  <c r="J127" i="9"/>
  <c r="J126" i="9"/>
  <c r="J125" i="9"/>
  <c r="J124" i="9"/>
  <c r="J123" i="9"/>
  <c r="J122" i="9"/>
  <c r="J121" i="9"/>
  <c r="J120" i="9"/>
  <c r="J119" i="9"/>
  <c r="J118" i="9"/>
  <c r="J117" i="9"/>
  <c r="J116" i="9"/>
  <c r="J115" i="9"/>
  <c r="J114" i="9"/>
  <c r="J113" i="9"/>
  <c r="J112" i="9"/>
  <c r="J111" i="9"/>
  <c r="J110" i="9"/>
  <c r="J109" i="9"/>
  <c r="J108" i="9"/>
  <c r="J107" i="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H200" i="9"/>
  <c r="H199" i="9"/>
  <c r="H198" i="9"/>
  <c r="H197" i="9"/>
  <c r="H196" i="9"/>
  <c r="H195" i="9"/>
  <c r="H194" i="9"/>
  <c r="H193" i="9"/>
  <c r="H192" i="9"/>
  <c r="H191" i="9"/>
  <c r="H190" i="9"/>
  <c r="H189" i="9"/>
  <c r="H188" i="9"/>
  <c r="H187" i="9"/>
  <c r="H186" i="9"/>
  <c r="H185" i="9"/>
  <c r="H184" i="9"/>
  <c r="H183" i="9"/>
  <c r="H182" i="9"/>
  <c r="H181" i="9"/>
  <c r="H180" i="9"/>
  <c r="H179" i="9"/>
  <c r="H178" i="9"/>
  <c r="H177" i="9"/>
  <c r="H176" i="9"/>
  <c r="H175" i="9"/>
  <c r="H174" i="9"/>
  <c r="H173" i="9"/>
  <c r="H172" i="9"/>
  <c r="H171" i="9"/>
  <c r="H170" i="9"/>
  <c r="H169" i="9"/>
  <c r="H168" i="9"/>
  <c r="H167" i="9"/>
  <c r="H166" i="9"/>
  <c r="H165" i="9"/>
  <c r="H164" i="9"/>
  <c r="H163" i="9"/>
  <c r="H162" i="9"/>
  <c r="H161" i="9"/>
  <c r="H160" i="9"/>
  <c r="H159" i="9"/>
  <c r="H158" i="9"/>
  <c r="H157" i="9"/>
  <c r="H156" i="9"/>
  <c r="H155" i="9"/>
  <c r="H154" i="9"/>
  <c r="H153" i="9"/>
  <c r="H152" i="9"/>
  <c r="H151" i="9"/>
  <c r="H150" i="9"/>
  <c r="H149" i="9"/>
  <c r="H148" i="9"/>
  <c r="H147" i="9"/>
  <c r="H146" i="9"/>
  <c r="H145" i="9"/>
  <c r="H144" i="9"/>
  <c r="H143" i="9"/>
  <c r="H142" i="9"/>
  <c r="H141" i="9"/>
  <c r="H140" i="9"/>
  <c r="H139" i="9"/>
  <c r="H138" i="9"/>
  <c r="H137" i="9"/>
  <c r="H136" i="9"/>
  <c r="H135" i="9"/>
  <c r="H134" i="9"/>
  <c r="H133" i="9"/>
  <c r="H132" i="9"/>
  <c r="H131" i="9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I69" i="7" l="1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A6" i="3" l="1"/>
  <c r="A8" i="3"/>
  <c r="A6" i="12" l="1"/>
  <c r="A6" i="16" l="1"/>
  <c r="A6" i="15" l="1"/>
  <c r="A6" i="14"/>
  <c r="A6" i="13"/>
  <c r="A6" i="11"/>
  <c r="A6" i="10" l="1"/>
  <c r="A6" i="9" l="1"/>
  <c r="A6" i="8"/>
  <c r="A6" i="7"/>
  <c r="A6" i="6"/>
  <c r="A8" i="14" l="1"/>
  <c r="A8" i="16"/>
  <c r="A8" i="15" l="1"/>
  <c r="A8" i="13" l="1"/>
  <c r="A7" i="12"/>
  <c r="A8" i="11"/>
  <c r="A7" i="10"/>
  <c r="A8" i="9"/>
  <c r="A7" i="8"/>
  <c r="A8" i="7"/>
  <c r="A8" i="6"/>
</calcChain>
</file>

<file path=xl/sharedStrings.xml><?xml version="1.0" encoding="utf-8"?>
<sst xmlns="http://schemas.openxmlformats.org/spreadsheetml/2006/main" count="1334" uniqueCount="431">
  <si>
    <t>Total</t>
  </si>
  <si>
    <t>BANCO FALABELLA</t>
  </si>
  <si>
    <t>INTERGROUP</t>
  </si>
  <si>
    <t>ALICORP S.A.</t>
  </si>
  <si>
    <t>CARTERA POR TIPO DE INSTRUMENTO Y SECTOR DEL EMISOR</t>
  </si>
  <si>
    <t>TOTAL</t>
  </si>
  <si>
    <t>CARTERA POR EMISOR Y TIPO DE INSTRUMENTO</t>
  </si>
  <si>
    <t>INVERSIÓN EN ACCIONES LOCALES</t>
  </si>
  <si>
    <t>INVERSIÓN EN ACCIONES LOCALES (UNIDADES)</t>
  </si>
  <si>
    <t>INVERSIÓN EN BONOS LOCALES</t>
  </si>
  <si>
    <t>INVERSIÓN EN BONOS LOCALES (UNIDADES)</t>
  </si>
  <si>
    <t>INVERSIÓN EN FONDOS MUTUOS O DE INVERSIÓN LOCALES</t>
  </si>
  <si>
    <t>Monto</t>
  </si>
  <si>
    <t>%</t>
  </si>
  <si>
    <t>CATEGORÍA DE RIESGO DE INVERSIONES DE CORTO Y LARGO PLAZO</t>
  </si>
  <si>
    <t>INVERSIÓN EN INSTRUMENTOS DEL EXTERIOR</t>
  </si>
  <si>
    <t>INVERSIÓN EN INSTRUMENTOS DERIVADOS LOCALES Y EXTRANJEROS</t>
  </si>
  <si>
    <t>Total general</t>
  </si>
  <si>
    <t>INVERSIÓN EN FORWARDS DE MONEDAS LOCALES Y EXTRANJEROS</t>
  </si>
  <si>
    <t>Moneda</t>
  </si>
  <si>
    <t>Plazo remanente</t>
  </si>
  <si>
    <t>(En miles de Nuevos Soles)</t>
  </si>
  <si>
    <t>% sobre total acciones del Emisor</t>
  </si>
  <si>
    <t>% sobre total bonos del Emisor</t>
  </si>
  <si>
    <t>HA01</t>
  </si>
  <si>
    <t>HA02</t>
  </si>
  <si>
    <t>HA03</t>
  </si>
  <si>
    <t>% sobre el Fondo mutuo</t>
  </si>
  <si>
    <t>(Valores Nocionales en miles de Nuevos Soles)</t>
  </si>
  <si>
    <t>INVERSIÓN EN FONDOS MUTUOS O DE INVERSIÓN LOCALES (UNIDADES*)</t>
  </si>
  <si>
    <t>Tasa cupón (%)</t>
  </si>
  <si>
    <t>AFP Habitat S.A.</t>
  </si>
  <si>
    <t>FONDO 0</t>
  </si>
  <si>
    <t>FONDO 1</t>
  </si>
  <si>
    <t>FONDO 2</t>
  </si>
  <si>
    <t>FONDO 3</t>
  </si>
  <si>
    <t>Descripción</t>
  </si>
  <si>
    <t>01  Gobierno</t>
  </si>
  <si>
    <t>Bonos Gobierno Central de la Republica</t>
  </si>
  <si>
    <t>VRD Crediticio Deuda Gob Central - GDN</t>
  </si>
  <si>
    <t>02  Sistema Financiero</t>
  </si>
  <si>
    <t>Acciones del Capital Social</t>
  </si>
  <si>
    <t>Bonos Arrendamiento Financiero</t>
  </si>
  <si>
    <t>Bonos Subordinados</t>
  </si>
  <si>
    <t>CD Seriados Subastado Bcos</t>
  </si>
  <si>
    <t>Depositos a Plazo</t>
  </si>
  <si>
    <t>Otros Bonos Sistema Financiero</t>
  </si>
  <si>
    <t>03  Sistema No Financiero</t>
  </si>
  <si>
    <t>Acciones del Trabajo</t>
  </si>
  <si>
    <t>Bonos Empresas Privadas</t>
  </si>
  <si>
    <t>Bonos para Nuevos Proyectos</t>
  </si>
  <si>
    <t>VRA Empresas Nacionales</t>
  </si>
  <si>
    <t>04  Administradoras de Fondos</t>
  </si>
  <si>
    <t>05  Sociedades Titulizadoras</t>
  </si>
  <si>
    <t>Titulos con Derecho Crediticio</t>
  </si>
  <si>
    <t>Fondos Mutuos del Extranjero</t>
  </si>
  <si>
    <t>GOBIERNO PERUANO</t>
  </si>
  <si>
    <t>BANCO CONTINENTAL</t>
  </si>
  <si>
    <t>BANCO DE CREDITO DEL PERU</t>
  </si>
  <si>
    <t>BANCO INTERAMERICANO DE FINANZAS</t>
  </si>
  <si>
    <t>BANCO INTERNACIONAL DEL PERU</t>
  </si>
  <si>
    <t>BANCO MIBANCO</t>
  </si>
  <si>
    <t>BANCO RIPLEY PERÚ S.A.</t>
  </si>
  <si>
    <t>BANCO SANTANDER PERÚ</t>
  </si>
  <si>
    <t>BANCO SCOTIABANK DEL PERU S.A.A</t>
  </si>
  <si>
    <t>CITIBANK DEL PERU S.A.</t>
  </si>
  <si>
    <t>CORPORACION FINANCIERA DE DESARROLLO S.A.</t>
  </si>
  <si>
    <t>CREDICORP LTD</t>
  </si>
  <si>
    <t>FINANCIERA OH S.A</t>
  </si>
  <si>
    <t>FONDO MI VIVIENDA S.A.</t>
  </si>
  <si>
    <t>IFH PERU LTD</t>
  </si>
  <si>
    <t>INTERSEGURO COMPAÑIA DE SEGUROS S.A.</t>
  </si>
  <si>
    <t>BANCO DE LA NACION</t>
  </si>
  <si>
    <t>FINANCIERA CONFIANZA</t>
  </si>
  <si>
    <t>BANCO FINANCIERO</t>
  </si>
  <si>
    <t>ADMINISTRADORA JOCKEY PLAZA SHOPPING CENTER SA</t>
  </si>
  <si>
    <t>CEMENTOS PACASMAYO S.A</t>
  </si>
  <si>
    <t xml:space="preserve">CEMENTOS YURA S.A. </t>
  </si>
  <si>
    <t>CINEPLANEX S.A.</t>
  </si>
  <si>
    <t>ENEL DISTRIBUCION PERU S.A..A (Antes EDELNOR)</t>
  </si>
  <si>
    <t>ENEL GENERACION PERU S.A.A. (Antes EDEGEL S.A.A.)</t>
  </si>
  <si>
    <t xml:space="preserve">ENGIE ENERGIA PERU S.A. </t>
  </si>
  <si>
    <t>FALABELLA PERU S.A.A. (HOLDING)</t>
  </si>
  <si>
    <t>FERREYCORP S.A.A.</t>
  </si>
  <si>
    <t>GLORIA SA</t>
  </si>
  <si>
    <t>H2OLMOS S.A.</t>
  </si>
  <si>
    <t>INRETAIL PERU CORP</t>
  </si>
  <si>
    <t>LUZ DEL SUR S.A.A</t>
  </si>
  <si>
    <t>MILPO S.A.</t>
  </si>
  <si>
    <t>MINSUR S.A</t>
  </si>
  <si>
    <t>NORVIAL S.A.</t>
  </si>
  <si>
    <t xml:space="preserve">RED DE ENERGIA DEL PERU SA </t>
  </si>
  <si>
    <t>RUTAS DE LIMA S.A.C.</t>
  </si>
  <si>
    <t>SAGA FALABELLA</t>
  </si>
  <si>
    <t>SAN MIGUEL INDUSTRIAS PET S.A.</t>
  </si>
  <si>
    <t>TELEFONICA DEL PERU S.A.A.</t>
  </si>
  <si>
    <t>UNION ANDINA DE CEMENTOS S.A.A</t>
  </si>
  <si>
    <t>VOLCAN CIA MINERA S A</t>
  </si>
  <si>
    <t>ORAZUL ENERGY  EGENOR S. EN C . POR A.</t>
  </si>
  <si>
    <t>FOSSAL S.A.A.</t>
  </si>
  <si>
    <t>CONTINENTAL SOCIEDAD TITULIZADORA S.A.</t>
  </si>
  <si>
    <t>Credicorp Capital Sociedad Titulizadora S.A.</t>
  </si>
  <si>
    <t>INRETAIL SHOPPING MALLS</t>
  </si>
  <si>
    <t>RED DORSAL FINANCE LIMITED</t>
  </si>
  <si>
    <t>SCOTIABANK SOCIEDAD TITULIZADORA</t>
  </si>
  <si>
    <t>CONTINENTAL SENIOR TRUST</t>
  </si>
  <si>
    <t>BROWN BROTHERS HARRIMAN &amp; CO.</t>
  </si>
  <si>
    <t>AXA FUNDS MANAGEMENT S.A.</t>
  </si>
  <si>
    <t>BLACKROCK FUND ADVISORS</t>
  </si>
  <si>
    <t>BNP Paribas Investment Partners Luxembourg</t>
  </si>
  <si>
    <t>Deutsche Asset Management S.A.</t>
  </si>
  <si>
    <t>DIMENSIONAL FUND ADVISORS LP</t>
  </si>
  <si>
    <t>FIDELITY FUNDS</t>
  </si>
  <si>
    <t>GAM (Luxembourg) S.A.</t>
  </si>
  <si>
    <t>GAM International Management Limited</t>
  </si>
  <si>
    <t>GARTMORE INVESTMENT MANAGEMENT PLC</t>
  </si>
  <si>
    <t>Matthews International Capital Management, LLC</t>
  </si>
  <si>
    <t>MUZINICH &amp; CO. (IRELAND) LIMITED</t>
  </si>
  <si>
    <t>NOMURA ASSET MANAGEMENT U.K.</t>
  </si>
  <si>
    <t>PIONEER ASSET MANAGEMENT</t>
  </si>
  <si>
    <t>ROBECO LUXEMBOURG S.A.</t>
  </si>
  <si>
    <t>SANTANDER ASSET MANAGEMENT LUXEMBOURG S.A</t>
  </si>
  <si>
    <t>THE VANGUARD GROUP</t>
  </si>
  <si>
    <t>Threadneedle Investment Services Limited</t>
  </si>
  <si>
    <t>Wellington Luxembourg S.à r.l. (Wellington Luxembourg)</t>
  </si>
  <si>
    <t>WINDOMTREE ASSET MANAGEMENT INC</t>
  </si>
  <si>
    <t>TOKIO MARINE ASSETT</t>
  </si>
  <si>
    <t>JPMorgan Asset Management (Europe) S.à.r.l.</t>
  </si>
  <si>
    <t>Groupama Asset Management</t>
  </si>
  <si>
    <t>PIMCO Global Advisors (Ireland) Limited</t>
  </si>
  <si>
    <t>CREDISCOTIA FINANCIERA</t>
  </si>
  <si>
    <t>AZ Fund Management S.A.</t>
  </si>
  <si>
    <t>DWS Investment S.A.</t>
  </si>
  <si>
    <t>Almacenes Comerciales</t>
  </si>
  <si>
    <t>PAL1801171A1</t>
  </si>
  <si>
    <t>Bancos</t>
  </si>
  <si>
    <t>PEP116001004</t>
  </si>
  <si>
    <t>PEP140001004</t>
  </si>
  <si>
    <t>Industria</t>
  </si>
  <si>
    <t>Alimentos</t>
  </si>
  <si>
    <t>PEP214001005</t>
  </si>
  <si>
    <t>PEP214005006</t>
  </si>
  <si>
    <t>Cementos</t>
  </si>
  <si>
    <t>PEP239501005</t>
  </si>
  <si>
    <t>US15126Q2084</t>
  </si>
  <si>
    <t>PEP239001006</t>
  </si>
  <si>
    <t>Maquinaria</t>
  </si>
  <si>
    <t>PEP736001004</t>
  </si>
  <si>
    <t>Mineria</t>
  </si>
  <si>
    <t>PEP620001003</t>
  </si>
  <si>
    <t>PEP622005002</t>
  </si>
  <si>
    <t>PEP648014202</t>
  </si>
  <si>
    <t>Otras Empresas Financieras</t>
  </si>
  <si>
    <t>BMG2519Y1084</t>
  </si>
  <si>
    <t>PAP5626F1020</t>
  </si>
  <si>
    <t>Servicios Publicos</t>
  </si>
  <si>
    <t>Energia</t>
  </si>
  <si>
    <t>PEP701011004</t>
  </si>
  <si>
    <t>PEP700511004</t>
  </si>
  <si>
    <t>PEP702101002</t>
  </si>
  <si>
    <t>PEP702521001</t>
  </si>
  <si>
    <t>Otros</t>
  </si>
  <si>
    <t>PEP736211009</t>
  </si>
  <si>
    <t>US34988L1089</t>
  </si>
  <si>
    <t>Gobierno</t>
  </si>
  <si>
    <t>PEP01000C0J9</t>
  </si>
  <si>
    <t>PEP01000C2Z1</t>
  </si>
  <si>
    <t>PEP01000C4G7</t>
  </si>
  <si>
    <t>PEP01000C4L7</t>
  </si>
  <si>
    <t>PEP01000C4S2</t>
  </si>
  <si>
    <t>PEP01000C4U8</t>
  </si>
  <si>
    <t>PEP01000C4W4</t>
  </si>
  <si>
    <t>PEP01000C5D1</t>
  </si>
  <si>
    <t>PEP01000CT89</t>
  </si>
  <si>
    <t>PEP01000CY33</t>
  </si>
  <si>
    <t>USP78024AB57</t>
  </si>
  <si>
    <t>USP78024AC31</t>
  </si>
  <si>
    <t>Sociedades Titulizadoras</t>
  </si>
  <si>
    <t>CVL80040C016</t>
  </si>
  <si>
    <t>CVL80040C024</t>
  </si>
  <si>
    <t>CVL80050F042</t>
  </si>
  <si>
    <t>XS1198024827</t>
  </si>
  <si>
    <t>PEP80200F235</t>
  </si>
  <si>
    <t>PEP80200F243</t>
  </si>
  <si>
    <t>PEP80200F250</t>
  </si>
  <si>
    <t>PEP80200F268</t>
  </si>
  <si>
    <t>USG2523RAA52</t>
  </si>
  <si>
    <t>PEP74100M017</t>
  </si>
  <si>
    <t>PEP74100M025</t>
  </si>
  <si>
    <t>PEP74100M033</t>
  </si>
  <si>
    <t>PEP74100M041</t>
  </si>
  <si>
    <t>USP56243AA91</t>
  </si>
  <si>
    <t>PEP75700M062</t>
  </si>
  <si>
    <t>PEP75700M070</t>
  </si>
  <si>
    <t>PEP75700M096</t>
  </si>
  <si>
    <t>PEP11600D029</t>
  </si>
  <si>
    <t>PEP11600M145</t>
  </si>
  <si>
    <t>PEP11600M152</t>
  </si>
  <si>
    <t>PEP12000M287</t>
  </si>
  <si>
    <t>PEP12000M295</t>
  </si>
  <si>
    <t>PEP12000M303</t>
  </si>
  <si>
    <t>PEP12000M329</t>
  </si>
  <si>
    <t>USP09646AE32</t>
  </si>
  <si>
    <t>USP09646AB92</t>
  </si>
  <si>
    <t>PEP14150M056</t>
  </si>
  <si>
    <t>PEP14150M072</t>
  </si>
  <si>
    <t>PEP14800D147</t>
  </si>
  <si>
    <t>PEP14800D154</t>
  </si>
  <si>
    <t>XS0504271536</t>
  </si>
  <si>
    <t>USP13435AA33</t>
  </si>
  <si>
    <t>PEP13300D016</t>
  </si>
  <si>
    <t>PEP13300D057</t>
  </si>
  <si>
    <t>PEP13300D065</t>
  </si>
  <si>
    <t>PEP13300M140</t>
  </si>
  <si>
    <t>PEP13300M157</t>
  </si>
  <si>
    <t>PEP13300D073</t>
  </si>
  <si>
    <t>PEP13100K031</t>
  </si>
  <si>
    <t>PEP14000M111</t>
  </si>
  <si>
    <t>PEP12030D010</t>
  </si>
  <si>
    <t>Compañias de Seguros</t>
  </si>
  <si>
    <t>PEP66450D031</t>
  </si>
  <si>
    <t>Financieras</t>
  </si>
  <si>
    <t>PEP16870M016</t>
  </si>
  <si>
    <t>PEP16870Q140</t>
  </si>
  <si>
    <t>PEP21400M064</t>
  </si>
  <si>
    <t>PEP21400M080</t>
  </si>
  <si>
    <t>PEP36100M147</t>
  </si>
  <si>
    <t>PEP58501M057</t>
  </si>
  <si>
    <t>Inmobiliaria y Construcción</t>
  </si>
  <si>
    <t>PEP74850M017</t>
  </si>
  <si>
    <t>PEP74850M025</t>
  </si>
  <si>
    <t>USP82169AA48</t>
  </si>
  <si>
    <t>USP6811TAA36</t>
  </si>
  <si>
    <t>PEP11100M302</t>
  </si>
  <si>
    <t>PEP16880M031</t>
  </si>
  <si>
    <t>PEP71320M014</t>
  </si>
  <si>
    <t>PEP71320M030</t>
  </si>
  <si>
    <t>PEP72840M010</t>
  </si>
  <si>
    <t>CVL52632A018</t>
  </si>
  <si>
    <t>PEP70101M464</t>
  </si>
  <si>
    <t>PEP70101M514</t>
  </si>
  <si>
    <t>PEP70101M530</t>
  </si>
  <si>
    <t>PEP70101M589</t>
  </si>
  <si>
    <t>PEP70101M597</t>
  </si>
  <si>
    <t>PEP70101M670</t>
  </si>
  <si>
    <t>PEP70051M206</t>
  </si>
  <si>
    <t>PEP70210M067</t>
  </si>
  <si>
    <t>PEP70210M083</t>
  </si>
  <si>
    <t>PEP70252M184</t>
  </si>
  <si>
    <t>PEP70252M192</t>
  </si>
  <si>
    <t>PEP70252M242</t>
  </si>
  <si>
    <t>PEP70252M267</t>
  </si>
  <si>
    <t>PEP70252M275</t>
  </si>
  <si>
    <t>USP7372BAA19</t>
  </si>
  <si>
    <t>Telecomunicaciones</t>
  </si>
  <si>
    <t>PEP70500M715</t>
  </si>
  <si>
    <t>PEP70500M723</t>
  </si>
  <si>
    <t>Sociedades Concesionarias</t>
  </si>
  <si>
    <t>PEP73675M019</t>
  </si>
  <si>
    <t>PEP70310M123</t>
  </si>
  <si>
    <t>PEP70310M131</t>
  </si>
  <si>
    <t>PEP70310M172</t>
  </si>
  <si>
    <t>LU0184624863</t>
  </si>
  <si>
    <t>LU0211118053</t>
  </si>
  <si>
    <t>LU0276015889</t>
  </si>
  <si>
    <t>US4642872000</t>
  </si>
  <si>
    <t>US46434V6395</t>
  </si>
  <si>
    <t>US46434G8226</t>
  </si>
  <si>
    <t>US4642872349</t>
  </si>
  <si>
    <t>US4642866085</t>
  </si>
  <si>
    <t>LU0823411292</t>
  </si>
  <si>
    <t>LU0102000758</t>
  </si>
  <si>
    <t>LU1432415641</t>
  </si>
  <si>
    <t>US2332034139</t>
  </si>
  <si>
    <t>LU0048575426</t>
  </si>
  <si>
    <t>LU0099405374</t>
  </si>
  <si>
    <t>LU1112790479</t>
  </si>
  <si>
    <t>LU0107852435</t>
  </si>
  <si>
    <t>IE00B3CTFW21</t>
  </si>
  <si>
    <t>IE00B5769310</t>
  </si>
  <si>
    <t>LU0113993397</t>
  </si>
  <si>
    <t>US5771307924</t>
  </si>
  <si>
    <t>US5771308344</t>
  </si>
  <si>
    <t>IE00B59XD059</t>
  </si>
  <si>
    <t>IE00B3RW8498</t>
  </si>
  <si>
    <t>LU0132199406</t>
  </si>
  <si>
    <t>LU0440072402</t>
  </si>
  <si>
    <t>LU0990544842</t>
  </si>
  <si>
    <t>LU0363170191</t>
  </si>
  <si>
    <t>US9229083632</t>
  </si>
  <si>
    <t>US9229087690</t>
  </si>
  <si>
    <t>GB0030810021</t>
  </si>
  <si>
    <t>LU0050381036</t>
  </si>
  <si>
    <t>US97717W4481</t>
  </si>
  <si>
    <t>US97717X7012</t>
  </si>
  <si>
    <t>IE00BYYTL417</t>
  </si>
  <si>
    <t>LU0248056110</t>
  </si>
  <si>
    <t>FR0010589325</t>
  </si>
  <si>
    <t>IE0002420739</t>
  </si>
  <si>
    <t>LU1232062742</t>
  </si>
  <si>
    <t>LU0273179522</t>
  </si>
  <si>
    <t>EUR</t>
  </si>
  <si>
    <t>JPY</t>
  </si>
  <si>
    <t>Venta</t>
  </si>
  <si>
    <t>Desripción</t>
  </si>
  <si>
    <t>PEP01000C5E9</t>
  </si>
  <si>
    <t>PEP16870M024</t>
  </si>
  <si>
    <t>USP9451YAC77</t>
  </si>
  <si>
    <t>USP2194PAA77</t>
  </si>
  <si>
    <t>USP42009AD50</t>
  </si>
  <si>
    <t>AllianceBernstein (Luxemburgo) S.á.r.l</t>
  </si>
  <si>
    <t>LU0206294794</t>
  </si>
  <si>
    <t>Allianz Global Investors GMBH</t>
  </si>
  <si>
    <t>Candriam Luxembourg</t>
  </si>
  <si>
    <t>PEP01000CV85</t>
  </si>
  <si>
    <t>USP2400PAA77</t>
  </si>
  <si>
    <t>LU0852482198</t>
  </si>
  <si>
    <t>LU1410485624</t>
  </si>
  <si>
    <t>KALLPA GENERACION SA</t>
  </si>
  <si>
    <t>PACIFICO SALUD EPS S.A.</t>
  </si>
  <si>
    <t>USP84523AB85</t>
  </si>
  <si>
    <t>PEP75455M014</t>
  </si>
  <si>
    <t>US46434V8862</t>
  </si>
  <si>
    <t>US4642865178</t>
  </si>
  <si>
    <t>US4642861458</t>
  </si>
  <si>
    <t>IE0030759645</t>
  </si>
  <si>
    <t>1.Nacional</t>
  </si>
  <si>
    <t>US715638AS19</t>
  </si>
  <si>
    <t>PEP16940Q091</t>
  </si>
  <si>
    <t>USP5626FAA05</t>
  </si>
  <si>
    <t>PEP70500M764</t>
  </si>
  <si>
    <t>LU0212179997</t>
  </si>
  <si>
    <t>LU0823432371</t>
  </si>
  <si>
    <t>NEXA RESOURCES S.A.</t>
  </si>
  <si>
    <t>Bonos Empresa Privada Extranjero</t>
  </si>
  <si>
    <t xml:space="preserve">BlackRock Luxembourg S.A. </t>
  </si>
  <si>
    <t>LU1701428291</t>
  </si>
  <si>
    <t>PEP14300Q652</t>
  </si>
  <si>
    <t>PEP16870M040</t>
  </si>
  <si>
    <t>PEP70101M688</t>
  </si>
  <si>
    <t>USP6040KAB37</t>
  </si>
  <si>
    <t>US4642871846</t>
  </si>
  <si>
    <t>LU1273585916</t>
  </si>
  <si>
    <t>LU0411709560</t>
  </si>
  <si>
    <t>I.  INVERSIONES LOCALES</t>
  </si>
  <si>
    <t xml:space="preserve">Instrumentos de Corto Plazo </t>
  </si>
  <si>
    <t>CP-1</t>
  </si>
  <si>
    <t>CP-2</t>
  </si>
  <si>
    <t>Instrumentos de Largo Plazo</t>
  </si>
  <si>
    <t>AAA</t>
  </si>
  <si>
    <t>AA</t>
  </si>
  <si>
    <t>A</t>
  </si>
  <si>
    <t>A-</t>
  </si>
  <si>
    <t>BBB+</t>
  </si>
  <si>
    <t>BBB(e)</t>
  </si>
  <si>
    <t>BB(e)</t>
  </si>
  <si>
    <t>Instrumentos sin Categoría de Riesgo Equivalente</t>
  </si>
  <si>
    <t>Títulos de Deuda del Gobierno (2)</t>
  </si>
  <si>
    <t xml:space="preserve">Acciones y Valores representativos sobre Acciones </t>
  </si>
  <si>
    <t>Cuenta Corriente</t>
  </si>
  <si>
    <t>II.  INVERSIONES EN EL EXTERIOR</t>
  </si>
  <si>
    <t>Instrumentos de Inversión de Largo Plazo con Equivalencia de Clasificación</t>
  </si>
  <si>
    <t>Fondos Mutuos   (4)</t>
  </si>
  <si>
    <t>III. OPERACIONES EN TRÁNSITO</t>
  </si>
  <si>
    <t xml:space="preserve"> (1) Financian actividad desarrollada en el país.</t>
  </si>
  <si>
    <t xml:space="preserve">  (2) Incluye inversiones en Bonos Estructurados cuyo capital protegido corresponde a Instrumentos de Deuda del Gobierno Central.</t>
  </si>
  <si>
    <t>(3) Incluye Depósitos Overnight y Certificados de Depósito con Negociación Restringida del BCRP.</t>
  </si>
  <si>
    <t>(4) Incluye la participación de las AFP en Fondos Mutuos Alternativos.</t>
  </si>
  <si>
    <t>(5) Categoría de riesgo equivalente para acciones y valores representativos de derechos sobre acciones, según lo indicado en el Anexo IV de la Circular Nº AFP-044-2004</t>
  </si>
  <si>
    <t>(e) Clasificación de riesgo otorgada por empresas Clasificadoras del Exterior.</t>
  </si>
  <si>
    <t>Nota:  Las Categorías E y E(e) corresponden a los Títulos que no tienen información suficiente y las categorías V y V(e) se asignan cuando la categoría de riesgo ha sido observada, por considerar que el instrumento tiene una categoría de riesgo correpondiente al grado especulativo.</t>
  </si>
  <si>
    <t>2.Extranjero</t>
  </si>
  <si>
    <t>Credit Suisse Fund Management S.A</t>
  </si>
  <si>
    <t>FranklinTempleton International Services S.á.r.l</t>
  </si>
  <si>
    <t>Veritas Asset Management LLP</t>
  </si>
  <si>
    <t>Invesco Fund Managers Limited</t>
  </si>
  <si>
    <t>US97717W8516</t>
  </si>
  <si>
    <t>LU0635707705</t>
  </si>
  <si>
    <t>LU0195951966</t>
  </si>
  <si>
    <t>IE00BD065N65</t>
  </si>
  <si>
    <t>GB0033028001</t>
  </si>
  <si>
    <t>01  Forward</t>
  </si>
  <si>
    <t xml:space="preserve">Fondos Mutuos </t>
  </si>
  <si>
    <t>CAJA Y BANCOS LOCAL</t>
  </si>
  <si>
    <t>FMX - ETF Mercado Local</t>
  </si>
  <si>
    <t>CAJA Y BANCOS EXTERIOR</t>
  </si>
  <si>
    <t>BLACKROCK INSTITUTIONAL TRUST COMPANY PE</t>
  </si>
  <si>
    <t>Investec Asset Management Luxembourg S.A.</t>
  </si>
  <si>
    <t>Invesco Global Asset Management DAC</t>
  </si>
  <si>
    <t>Schroder Investment Management (Luxembourg) S.A.</t>
  </si>
  <si>
    <t>PEP01000C4N3</t>
  </si>
  <si>
    <t>US715638BM30</t>
  </si>
  <si>
    <t>USP13435AB16</t>
  </si>
  <si>
    <t>FMXEL ISHARES MSCI ALL PERU CAPPED</t>
  </si>
  <si>
    <t>US4642898427</t>
  </si>
  <si>
    <t>US4642876555</t>
  </si>
  <si>
    <t>LU0194163308</t>
  </si>
  <si>
    <t>LU0492943443</t>
  </si>
  <si>
    <t>IE00BD9G0980</t>
  </si>
  <si>
    <t>LU0106820292</t>
  </si>
  <si>
    <t>DOL</t>
  </si>
  <si>
    <t>Fondos Mutuos Alternativos Extranjeros</t>
  </si>
  <si>
    <t>3. Operaciones e3n Transito</t>
  </si>
  <si>
    <t>Al 30-03-2018</t>
  </si>
  <si>
    <t>BANCO GNB PERU S.A.</t>
  </si>
  <si>
    <t>CIA. DE MINAS BUENAVENTURA S.A.A.</t>
  </si>
  <si>
    <t>MREP-SCIF II GP, L.P.</t>
  </si>
  <si>
    <t>SOUTHERN COPPER CORPORATION</t>
  </si>
  <si>
    <t xml:space="preserve">STATE STREET BANK </t>
  </si>
  <si>
    <t>UBS Fund Management (Luxembourg) S.A.</t>
  </si>
  <si>
    <t>Henderson Management S.A.</t>
  </si>
  <si>
    <t>M&amp;G Securities Limited</t>
  </si>
  <si>
    <t>US2044481040</t>
  </si>
  <si>
    <t>PEP74100M058</t>
  </si>
  <si>
    <t>PEP16870Q165</t>
  </si>
  <si>
    <t/>
  </si>
  <si>
    <t>PEN</t>
  </si>
  <si>
    <t>VAC</t>
  </si>
  <si>
    <t>USD</t>
  </si>
  <si>
    <t>US84265VAJ44</t>
  </si>
  <si>
    <t>US4642887784</t>
  </si>
  <si>
    <t>IE00B5N2XQ43</t>
  </si>
  <si>
    <t>LU0103813712</t>
  </si>
  <si>
    <t>LU1156968403</t>
  </si>
  <si>
    <t>US78462F1030</t>
  </si>
  <si>
    <t>US78464A3591</t>
  </si>
  <si>
    <t>US81369Y6059</t>
  </si>
  <si>
    <t>LU0067412154</t>
  </si>
  <si>
    <t>LU0113993553</t>
  </si>
  <si>
    <t>GB00BZ0FTN58</t>
  </si>
  <si>
    <t>GBP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</si>
</sst>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 * #,##0.00_ ;_ * \-#,##0.00_ ;_ * &quot;-&quot;??_ ;_ @_ "/>
    <numFmt numFmtId="165" formatCode="0.0%"/>
    <numFmt numFmtId="166" formatCode="_ * #,##0.00_ ;_ * \-#,##0.00_ ;_ * &quot;&quot;??_ ;_ @_ "/>
    <numFmt numFmtId="167" formatCode="\$#.00"/>
    <numFmt numFmtId="168" formatCode="_-* #,##0.00\ [$€]_-;\-* #,##0.00\ [$€]_-;_-* &quot;-&quot;??\ [$€]_-;_-@_-"/>
    <numFmt numFmtId="169" formatCode="#.00"/>
    <numFmt numFmtId="170" formatCode="0.000"/>
    <numFmt numFmtId="171" formatCode="%#.00"/>
    <numFmt numFmtId="172" formatCode="_ #,##0.0__\ ;_ \-#,##0.0__\ ;_ \ &quot;-.-&quot;__\ ;_ @__"/>
    <numFmt numFmtId="173" formatCode="_ #,##0.0__\ ;_ \-#,##0.0__\ ;_ \ &quot;-.-&quot;__\ ;_ @\ __"/>
    <numFmt numFmtId="174" formatCode="\$#,##0\ ;\(\$#,##0\)"/>
    <numFmt numFmtId="175" formatCode="_ * #,##0_ ;_ * \-#,##0_ ;_ * &quot;-&quot;_ ;_ @_ \l"/>
    <numFmt numFmtId="176" formatCode="_(* #,##0_);_(* \(#,##0\);_(* &quot;-&quot;??_);_(@_)"/>
    <numFmt numFmtId="177" formatCode="_(* #\ ###\ ##0___)\ ;* \(#\ ###\ ##0\)\ _ ;* &quot;-&quot;??;_(@_)"/>
    <numFmt numFmtId="178" formatCode="#,##0.00_ ;[Red]\-#,##0.00\ "/>
    <numFmt numFmtId="179" formatCode="#,###"/>
    <numFmt numFmtId="180" formatCode="#,##0.000000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"/>
      <color indexed="8"/>
      <name val="Courier"/>
      <family val="3"/>
    </font>
    <font>
      <sz val="10"/>
      <name val="Courier"/>
      <family val="3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indexed="22"/>
      <name val="Arial"/>
      <family val="2"/>
    </font>
    <font>
      <sz val="12"/>
      <name val="Times New Roman"/>
      <family val="1"/>
    </font>
    <font>
      <b/>
      <sz val="11"/>
      <color rgb="FF00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DCE6F1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84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" fontId="4" fillId="0" borderId="0">
      <protection locked="0"/>
    </xf>
    <xf numFmtId="167" fontId="4" fillId="0" borderId="0">
      <protection locked="0"/>
    </xf>
    <xf numFmtId="0" fontId="4" fillId="0" borderId="0">
      <protection locked="0"/>
    </xf>
    <xf numFmtId="168" fontId="5" fillId="0" borderId="0" applyFont="0" applyFill="0" applyBorder="0" applyAlignment="0" applyProtection="0"/>
    <xf numFmtId="0" fontId="4" fillId="0" borderId="0">
      <protection locked="0"/>
    </xf>
    <xf numFmtId="0" fontId="4" fillId="0" borderId="0">
      <protection locked="0"/>
    </xf>
    <xf numFmtId="0" fontId="6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protection locked="0"/>
    </xf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169" fontId="4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171" fontId="4" fillId="0" borderId="0">
      <protection locked="0"/>
    </xf>
    <xf numFmtId="9" fontId="3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1" fillId="0" borderId="2"/>
    <xf numFmtId="15" fontId="3" fillId="0" borderId="1" applyFill="0" applyBorder="0" applyProtection="0">
      <alignment horizontal="center" wrapText="1" shrinkToFit="1"/>
    </xf>
    <xf numFmtId="172" fontId="12" fillId="0" borderId="0" applyFont="0" applyFill="0" applyBorder="0" applyAlignment="0" applyProtection="0"/>
    <xf numFmtId="173" fontId="12" fillId="0" borderId="0" applyFill="0" applyBorder="0" applyAlignment="0" applyProtection="0"/>
    <xf numFmtId="174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6" applyNumberFormat="0" applyAlignment="0" applyProtection="0"/>
    <xf numFmtId="0" fontId="24" fillId="6" borderId="7" applyNumberFormat="0" applyAlignment="0" applyProtection="0"/>
    <xf numFmtId="0" fontId="25" fillId="6" borderId="6" applyNumberFormat="0" applyAlignment="0" applyProtection="0"/>
    <xf numFmtId="0" fontId="26" fillId="0" borderId="8" applyNumberFormat="0" applyFill="0" applyAlignment="0" applyProtection="0"/>
    <xf numFmtId="0" fontId="27" fillId="7" borderId="9" applyNumberFormat="0" applyAlignment="0" applyProtection="0"/>
    <xf numFmtId="0" fontId="28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29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93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0" xfId="3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0" fillId="0" borderId="0" xfId="1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10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vertical="center"/>
    </xf>
    <xf numFmtId="0" fontId="2" fillId="0" borderId="24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10" fontId="0" fillId="0" borderId="1" xfId="1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18" xfId="0" applyFont="1" applyBorder="1" applyAlignment="1">
      <alignment horizontal="center"/>
    </xf>
    <xf numFmtId="0" fontId="35" fillId="33" borderId="12" xfId="0" applyFont="1" applyFill="1" applyBorder="1" applyAlignment="1">
      <alignment horizontal="center"/>
    </xf>
    <xf numFmtId="0" fontId="35" fillId="33" borderId="13" xfId="0" applyFont="1" applyFill="1" applyBorder="1" applyAlignment="1">
      <alignment horizontal="center"/>
    </xf>
    <xf numFmtId="0" fontId="35" fillId="33" borderId="14" xfId="0" applyFont="1" applyFill="1" applyBorder="1" applyAlignment="1">
      <alignment horizontal="center"/>
    </xf>
    <xf numFmtId="0" fontId="35" fillId="33" borderId="15" xfId="0" applyFont="1" applyFill="1" applyBorder="1" applyAlignment="1">
      <alignment horizontal="center"/>
    </xf>
    <xf numFmtId="0" fontId="35" fillId="33" borderId="0" xfId="0" applyFont="1" applyFill="1" applyBorder="1" applyAlignment="1">
      <alignment horizontal="center"/>
    </xf>
    <xf numFmtId="0" fontId="35" fillId="33" borderId="16" xfId="0" applyFont="1" applyFill="1" applyBorder="1" applyAlignment="1">
      <alignment horizontal="center"/>
    </xf>
    <xf numFmtId="0" fontId="35" fillId="33" borderId="17" xfId="0" applyFont="1" applyFill="1" applyBorder="1" applyAlignment="1">
      <alignment horizontal="center"/>
    </xf>
    <xf numFmtId="0" fontId="35" fillId="33" borderId="18" xfId="0" applyFont="1" applyFill="1" applyBorder="1" applyAlignment="1">
      <alignment horizontal="center"/>
    </xf>
    <xf numFmtId="0" fontId="35" fillId="33" borderId="19" xfId="0" applyFont="1" applyFill="1" applyBorder="1" applyAlignment="1">
      <alignment horizontal="center"/>
    </xf>
    <xf numFmtId="0" fontId="36" fillId="34" borderId="20" xfId="0" applyFont="1" applyFill="1" applyBorder="1" applyAlignment="1">
      <alignment horizontal="center" vertical="center" wrapText="1"/>
    </xf>
    <xf numFmtId="0" fontId="36" fillId="34" borderId="22" xfId="0" applyFont="1" applyFill="1" applyBorder="1" applyAlignment="1">
      <alignment horizontal="center" vertical="center" wrapText="1"/>
    </xf>
    <xf numFmtId="0" fontId="36" fillId="34" borderId="23" xfId="0" applyFont="1" applyFill="1" applyBorder="1" applyAlignment="1">
      <alignment horizontal="center" vertical="center" wrapText="1"/>
    </xf>
    <xf numFmtId="0" fontId="36" fillId="34" borderId="21" xfId="0" applyFont="1" applyFill="1" applyBorder="1" applyAlignment="1">
      <alignment horizontal="center" vertical="center" wrapText="1"/>
    </xf>
    <xf numFmtId="3" fontId="36" fillId="34" borderId="1" xfId="0" applyNumberFormat="1" applyFont="1" applyFill="1" applyBorder="1" applyAlignment="1">
      <alignment horizontal="center" vertical="center" wrapText="1"/>
    </xf>
    <xf numFmtId="0" fontId="36" fillId="34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left"/>
    </xf>
    <xf numFmtId="178" fontId="35" fillId="0" borderId="1" xfId="0" applyNumberFormat="1" applyFont="1" applyBorder="1"/>
    <xf numFmtId="10" fontId="35" fillId="0" borderId="1" xfId="0" applyNumberFormat="1" applyFont="1" applyBorder="1"/>
    <xf numFmtId="0" fontId="0" fillId="0" borderId="0" xfId="0" applyFont="1" applyAlignment="1">
      <alignment horizontal="left" vertical="center"/>
    </xf>
    <xf numFmtId="0" fontId="35" fillId="0" borderId="1" xfId="0" applyFont="1" applyBorder="1" applyAlignment="1">
      <alignment horizontal="left" indent="1"/>
    </xf>
    <xf numFmtId="0" fontId="34" fillId="0" borderId="1" xfId="0" applyFont="1" applyBorder="1" applyAlignment="1">
      <alignment horizontal="left" indent="2"/>
    </xf>
    <xf numFmtId="178" fontId="34" fillId="0" borderId="1" xfId="0" applyNumberFormat="1" applyFont="1" applyBorder="1"/>
    <xf numFmtId="10" fontId="34" fillId="0" borderId="1" xfId="0" applyNumberFormat="1" applyFont="1" applyBorder="1"/>
    <xf numFmtId="4" fontId="0" fillId="0" borderId="0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36" fillId="34" borderId="1" xfId="0" applyFont="1" applyFill="1" applyBorder="1" applyAlignment="1">
      <alignment horizontal="left"/>
    </xf>
    <xf numFmtId="178" fontId="36" fillId="34" borderId="1" xfId="0" applyNumberFormat="1" applyFont="1" applyFill="1" applyBorder="1"/>
    <xf numFmtId="10" fontId="36" fillId="34" borderId="1" xfId="0" applyNumberFormat="1" applyFont="1" applyFill="1" applyBorder="1"/>
    <xf numFmtId="0" fontId="2" fillId="0" borderId="0" xfId="0" applyFont="1" applyAlignment="1">
      <alignment horizontal="left" vertical="center"/>
    </xf>
    <xf numFmtId="179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5" fillId="33" borderId="12" xfId="0" applyFont="1" applyFill="1" applyBorder="1" applyAlignment="1">
      <alignment horizontal="center" vertical="center"/>
    </xf>
    <xf numFmtId="0" fontId="35" fillId="33" borderId="13" xfId="0" applyFont="1" applyFill="1" applyBorder="1" applyAlignment="1">
      <alignment horizontal="center" vertical="center"/>
    </xf>
    <xf numFmtId="0" fontId="35" fillId="33" borderId="14" xfId="0" applyFont="1" applyFill="1" applyBorder="1" applyAlignment="1">
      <alignment horizontal="center" vertical="center"/>
    </xf>
    <xf numFmtId="0" fontId="35" fillId="33" borderId="15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 vertical="center"/>
    </xf>
    <xf numFmtId="0" fontId="35" fillId="33" borderId="16" xfId="0" applyFont="1" applyFill="1" applyBorder="1" applyAlignment="1">
      <alignment horizontal="center" vertical="center"/>
    </xf>
    <xf numFmtId="0" fontId="35" fillId="33" borderId="17" xfId="0" applyFont="1" applyFill="1" applyBorder="1" applyAlignment="1">
      <alignment horizontal="center" vertical="center"/>
    </xf>
    <xf numFmtId="0" fontId="35" fillId="33" borderId="18" xfId="0" applyFont="1" applyFill="1" applyBorder="1" applyAlignment="1">
      <alignment horizontal="center" vertical="center"/>
    </xf>
    <xf numFmtId="0" fontId="35" fillId="33" borderId="19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6" fillId="34" borderId="1" xfId="0" applyFont="1" applyFill="1" applyBorder="1" applyAlignment="1">
      <alignment horizontal="center" vertical="center"/>
    </xf>
    <xf numFmtId="0" fontId="36" fillId="34" borderId="1" xfId="0" applyFont="1" applyFill="1" applyBorder="1" applyAlignment="1">
      <alignment horizontal="center" vertical="center"/>
    </xf>
    <xf numFmtId="177" fontId="32" fillId="0" borderId="1" xfId="4" applyNumberFormat="1" applyFont="1" applyFill="1" applyBorder="1" applyAlignment="1">
      <alignment vertical="center"/>
    </xf>
    <xf numFmtId="177" fontId="33" fillId="0" borderId="1" xfId="4" applyNumberFormat="1" applyFont="1" applyFill="1" applyBorder="1" applyAlignment="1">
      <alignment vertical="center"/>
    </xf>
    <xf numFmtId="177" fontId="32" fillId="0" borderId="1" xfId="4" applyNumberFormat="1" applyFont="1" applyFill="1" applyBorder="1" applyAlignment="1">
      <alignment horizontal="center" vertical="center"/>
    </xf>
    <xf numFmtId="178" fontId="32" fillId="0" borderId="1" xfId="4" applyNumberFormat="1" applyFont="1" applyFill="1" applyBorder="1" applyAlignment="1">
      <alignment horizontal="right" vertical="center"/>
    </xf>
    <xf numFmtId="10" fontId="32" fillId="0" borderId="1" xfId="5" applyNumberFormat="1" applyFont="1" applyFill="1" applyBorder="1" applyAlignment="1">
      <alignment horizontal="right" vertical="center"/>
    </xf>
    <xf numFmtId="177" fontId="33" fillId="0" borderId="1" xfId="4" applyNumberFormat="1" applyFont="1" applyFill="1" applyBorder="1" applyAlignment="1">
      <alignment horizontal="left" vertical="center"/>
    </xf>
    <xf numFmtId="178" fontId="33" fillId="0" borderId="1" xfId="4" applyNumberFormat="1" applyFont="1" applyFill="1" applyBorder="1" applyAlignment="1">
      <alignment horizontal="right" vertical="center"/>
    </xf>
    <xf numFmtId="10" fontId="33" fillId="0" borderId="1" xfId="5" applyNumberFormat="1" applyFont="1" applyFill="1" applyBorder="1" applyAlignment="1">
      <alignment horizontal="right" vertical="center"/>
    </xf>
    <xf numFmtId="177" fontId="32" fillId="0" borderId="1" xfId="4" applyNumberFormat="1" applyFont="1" applyFill="1" applyBorder="1" applyAlignment="1">
      <alignment horizontal="left" vertical="center"/>
    </xf>
    <xf numFmtId="177" fontId="32" fillId="0" borderId="1" xfId="4" applyNumberFormat="1" applyFont="1" applyFill="1" applyBorder="1" applyAlignment="1">
      <alignment vertical="center" wrapText="1"/>
    </xf>
    <xf numFmtId="177" fontId="27" fillId="35" borderId="1" xfId="4" applyNumberFormat="1" applyFont="1" applyFill="1" applyBorder="1" applyAlignment="1">
      <alignment vertical="center"/>
    </xf>
    <xf numFmtId="0" fontId="30" fillId="35" borderId="1" xfId="4" applyFont="1" applyFill="1" applyBorder="1" applyAlignment="1">
      <alignment vertical="center"/>
    </xf>
    <xf numFmtId="178" fontId="27" fillId="35" borderId="1" xfId="4" applyNumberFormat="1" applyFont="1" applyFill="1" applyBorder="1" applyAlignment="1">
      <alignment horizontal="right" vertical="center"/>
    </xf>
    <xf numFmtId="10" fontId="27" fillId="35" borderId="1" xfId="5" applyNumberFormat="1" applyFont="1" applyFill="1" applyBorder="1" applyAlignment="1">
      <alignment horizontal="right" vertical="center"/>
    </xf>
    <xf numFmtId="177" fontId="32" fillId="0" borderId="0" xfId="4" applyNumberFormat="1" applyFont="1" applyFill="1" applyBorder="1" applyAlignment="1">
      <alignment vertical="center"/>
    </xf>
    <xf numFmtId="0" fontId="33" fillId="0" borderId="0" xfId="4" applyFont="1" applyFill="1" applyBorder="1" applyAlignment="1">
      <alignment vertical="center"/>
    </xf>
    <xf numFmtId="177" fontId="32" fillId="0" borderId="0" xfId="4" applyNumberFormat="1" applyFont="1" applyFill="1" applyBorder="1" applyAlignment="1">
      <alignment horizontal="right" vertical="center"/>
    </xf>
    <xf numFmtId="0" fontId="33" fillId="0" borderId="0" xfId="6" applyFont="1" applyFill="1" applyBorder="1" applyAlignment="1">
      <alignment horizontal="justify" vertical="center" wrapText="1"/>
    </xf>
    <xf numFmtId="0" fontId="33" fillId="0" borderId="0" xfId="6" applyFont="1" applyFill="1" applyBorder="1" applyAlignment="1">
      <alignment horizontal="justify" vertical="center" wrapText="1"/>
    </xf>
    <xf numFmtId="177" fontId="33" fillId="0" borderId="0" xfId="6" applyNumberFormat="1" applyFont="1" applyFill="1" applyBorder="1" applyAlignment="1">
      <alignment horizontal="justify" vertical="center" wrapText="1"/>
    </xf>
    <xf numFmtId="177" fontId="33" fillId="0" borderId="0" xfId="6" applyNumberFormat="1" applyFont="1" applyFill="1" applyBorder="1" applyAlignment="1">
      <alignment vertical="center"/>
    </xf>
    <xf numFmtId="177" fontId="33" fillId="0" borderId="0" xfId="6" applyNumberFormat="1" applyFont="1" applyFill="1" applyBorder="1" applyAlignment="1">
      <alignment vertical="center"/>
    </xf>
    <xf numFmtId="0" fontId="35" fillId="0" borderId="0" xfId="0" applyFont="1" applyAlignment="1">
      <alignment horizontal="center"/>
    </xf>
    <xf numFmtId="3" fontId="35" fillId="0" borderId="0" xfId="0" applyNumberFormat="1" applyFont="1" applyAlignment="1">
      <alignment horizontal="center"/>
    </xf>
    <xf numFmtId="3" fontId="34" fillId="0" borderId="0" xfId="0" applyNumberFormat="1" applyFont="1"/>
    <xf numFmtId="0" fontId="34" fillId="0" borderId="0" xfId="0" applyFont="1"/>
    <xf numFmtId="0" fontId="36" fillId="34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178" fontId="15" fillId="0" borderId="1" xfId="0" applyNumberFormat="1" applyFont="1" applyFill="1" applyBorder="1" applyAlignment="1">
      <alignment vertical="center"/>
    </xf>
    <xf numFmtId="10" fontId="15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178" fontId="0" fillId="0" borderId="1" xfId="0" applyNumberFormat="1" applyFont="1" applyFill="1" applyBorder="1" applyAlignment="1">
      <alignment vertical="center"/>
    </xf>
    <xf numFmtId="10" fontId="0" fillId="0" borderId="1" xfId="0" applyNumberFormat="1" applyFont="1" applyFill="1" applyBorder="1" applyAlignment="1">
      <alignment vertical="center"/>
    </xf>
    <xf numFmtId="0" fontId="37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178" fontId="2" fillId="0" borderId="1" xfId="0" applyNumberFormat="1" applyFont="1" applyBorder="1" applyAlignment="1">
      <alignment vertical="center"/>
    </xf>
    <xf numFmtId="10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78" fontId="0" fillId="0" borderId="1" xfId="1" applyNumberFormat="1" applyFont="1" applyBorder="1" applyAlignment="1">
      <alignment vertical="center"/>
    </xf>
    <xf numFmtId="10" fontId="0" fillId="0" borderId="1" xfId="0" applyNumberFormat="1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10" fontId="37" fillId="0" borderId="1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35" fillId="0" borderId="0" xfId="0" applyFont="1" applyAlignment="1">
      <alignment horizontal="left"/>
    </xf>
    <xf numFmtId="4" fontId="35" fillId="0" borderId="0" xfId="0" applyNumberFormat="1" applyFont="1" applyAlignment="1">
      <alignment horizontal="center"/>
    </xf>
    <xf numFmtId="0" fontId="36" fillId="34" borderId="1" xfId="0" applyFont="1" applyFill="1" applyBorder="1" applyAlignment="1">
      <alignment horizontal="center"/>
    </xf>
    <xf numFmtId="0" fontId="36" fillId="34" borderId="1" xfId="0" applyFont="1" applyFill="1" applyBorder="1" applyAlignment="1">
      <alignment horizontal="left" vertical="center" wrapText="1"/>
    </xf>
    <xf numFmtId="4" fontId="36" fillId="34" borderId="1" xfId="0" applyNumberFormat="1" applyFont="1" applyFill="1" applyBorder="1" applyAlignment="1">
      <alignment horizontal="center" vertical="center" wrapText="1"/>
    </xf>
    <xf numFmtId="4" fontId="36" fillId="34" borderId="22" xfId="0" applyNumberFormat="1" applyFont="1" applyFill="1" applyBorder="1" applyAlignment="1">
      <alignment horizontal="center" vertical="center" wrapText="1"/>
    </xf>
    <xf numFmtId="4" fontId="36" fillId="34" borderId="23" xfId="0" applyNumberFormat="1" applyFont="1" applyFill="1" applyBorder="1" applyAlignment="1">
      <alignment horizontal="center" vertical="center" wrapText="1"/>
    </xf>
    <xf numFmtId="0" fontId="36" fillId="3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10" fontId="37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vertical="center"/>
    </xf>
    <xf numFmtId="10" fontId="2" fillId="0" borderId="1" xfId="0" applyNumberFormat="1" applyFont="1" applyBorder="1" applyAlignment="1">
      <alignment vertical="center" wrapText="1"/>
    </xf>
    <xf numFmtId="178" fontId="0" fillId="0" borderId="1" xfId="0" applyNumberFormat="1" applyFont="1" applyBorder="1" applyAlignment="1">
      <alignment vertical="center"/>
    </xf>
    <xf numFmtId="0" fontId="38" fillId="35" borderId="1" xfId="0" applyFont="1" applyFill="1" applyBorder="1"/>
    <xf numFmtId="10" fontId="35" fillId="0" borderId="0" xfId="1" applyNumberFormat="1" applyFont="1" applyAlignment="1">
      <alignment horizontal="center"/>
    </xf>
    <xf numFmtId="10" fontId="36" fillId="34" borderId="1" xfId="1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3" fontId="2" fillId="0" borderId="24" xfId="0" applyNumberFormat="1" applyFont="1" applyBorder="1" applyAlignment="1">
      <alignment vertical="center"/>
    </xf>
    <xf numFmtId="10" fontId="1" fillId="0" borderId="24" xfId="1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0" fillId="0" borderId="24" xfId="0" applyFont="1" applyBorder="1" applyAlignment="1">
      <alignment horizontal="left" vertical="center"/>
    </xf>
    <xf numFmtId="3" fontId="0" fillId="0" borderId="24" xfId="0" applyNumberFormat="1" applyFont="1" applyBorder="1" applyAlignment="1">
      <alignment vertical="center"/>
    </xf>
    <xf numFmtId="10" fontId="2" fillId="0" borderId="24" xfId="1" applyNumberFormat="1" applyFont="1" applyBorder="1" applyAlignment="1">
      <alignment vertical="center"/>
    </xf>
    <xf numFmtId="0" fontId="36" fillId="35" borderId="20" xfId="0" applyFont="1" applyFill="1" applyBorder="1" applyAlignment="1">
      <alignment horizontal="center" vertical="center" wrapText="1"/>
    </xf>
    <xf numFmtId="0" fontId="36" fillId="35" borderId="22" xfId="0" applyFont="1" applyFill="1" applyBorder="1" applyAlignment="1">
      <alignment horizontal="center" vertical="center" wrapText="1"/>
    </xf>
    <xf numFmtId="0" fontId="36" fillId="35" borderId="23" xfId="0" applyFont="1" applyFill="1" applyBorder="1" applyAlignment="1">
      <alignment horizontal="center" vertical="center" wrapText="1"/>
    </xf>
    <xf numFmtId="0" fontId="36" fillId="35" borderId="21" xfId="0" applyFont="1" applyFill="1" applyBorder="1" applyAlignment="1">
      <alignment horizontal="center" vertical="center" wrapText="1"/>
    </xf>
    <xf numFmtId="0" fontId="36" fillId="35" borderId="1" xfId="0" applyFont="1" applyFill="1" applyBorder="1" applyAlignment="1">
      <alignment horizontal="center" vertical="center" wrapText="1"/>
    </xf>
    <xf numFmtId="179" fontId="15" fillId="0" borderId="1" xfId="0" applyNumberFormat="1" applyFont="1" applyFill="1" applyBorder="1" applyAlignment="1">
      <alignment vertical="center"/>
    </xf>
    <xf numFmtId="179" fontId="0" fillId="0" borderId="1" xfId="0" applyNumberFormat="1" applyFont="1" applyFill="1" applyBorder="1" applyAlignment="1">
      <alignment vertical="center"/>
    </xf>
    <xf numFmtId="10" fontId="36" fillId="35" borderId="1" xfId="0" applyNumberFormat="1" applyFont="1" applyFill="1" applyBorder="1"/>
    <xf numFmtId="0" fontId="36" fillId="35" borderId="1" xfId="0" applyFont="1" applyFill="1" applyBorder="1" applyAlignment="1">
      <alignment horizontal="center"/>
    </xf>
    <xf numFmtId="10" fontId="2" fillId="0" borderId="1" xfId="1" applyNumberFormat="1" applyFont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166" fontId="35" fillId="0" borderId="0" xfId="0" applyNumberFormat="1" applyFont="1" applyAlignment="1">
      <alignment horizontal="center"/>
    </xf>
    <xf numFmtId="166" fontId="36" fillId="34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vertical="center"/>
    </xf>
    <xf numFmtId="166" fontId="0" fillId="0" borderId="1" xfId="0" applyNumberFormat="1" applyFont="1" applyFill="1" applyBorder="1" applyAlignment="1">
      <alignment vertical="center"/>
    </xf>
    <xf numFmtId="178" fontId="37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78" fontId="2" fillId="0" borderId="1" xfId="0" applyNumberFormat="1" applyFont="1" applyFill="1" applyBorder="1" applyAlignment="1">
      <alignment vertical="center"/>
    </xf>
    <xf numFmtId="10" fontId="2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65" fontId="35" fillId="0" borderId="0" xfId="0" applyNumberFormat="1" applyFont="1" applyAlignment="1">
      <alignment horizontal="center"/>
    </xf>
    <xf numFmtId="165" fontId="34" fillId="0" borderId="0" xfId="0" applyNumberFormat="1" applyFont="1"/>
    <xf numFmtId="165" fontId="36" fillId="35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vertical="center"/>
    </xf>
    <xf numFmtId="0" fontId="39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16" xfId="0" applyFont="1" applyFill="1" applyBorder="1" applyAlignment="1">
      <alignment horizontal="center"/>
    </xf>
    <xf numFmtId="0" fontId="39" fillId="33" borderId="17" xfId="0" applyFont="1" applyFill="1" applyBorder="1" applyAlignment="1">
      <alignment horizontal="center"/>
    </xf>
    <xf numFmtId="0" fontId="39" fillId="33" borderId="18" xfId="0" applyFont="1" applyFill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4" fillId="0" borderId="0" xfId="0" applyFont="1" applyFill="1" applyBorder="1"/>
    <xf numFmtId="0" fontId="36" fillId="35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36" fillId="34" borderId="1" xfId="0" applyFont="1" applyFill="1" applyBorder="1" applyAlignment="1">
      <alignment horizontal="left" vertical="center" wrapText="1"/>
    </xf>
    <xf numFmtId="176" fontId="36" fillId="34" borderId="1" xfId="0" applyNumberFormat="1" applyFont="1" applyFill="1" applyBorder="1" applyAlignment="1">
      <alignment vertical="center" wrapText="1"/>
    </xf>
    <xf numFmtId="10" fontId="36" fillId="34" borderId="1" xfId="0" applyNumberFormat="1" applyFont="1" applyFill="1" applyBorder="1" applyAlignment="1">
      <alignment vertical="center" wrapText="1"/>
    </xf>
    <xf numFmtId="0" fontId="36" fillId="36" borderId="1" xfId="0" applyFont="1" applyFill="1" applyBorder="1" applyAlignment="1">
      <alignment horizontal="center" vertical="center" wrapText="1"/>
    </xf>
    <xf numFmtId="0" fontId="36" fillId="36" borderId="1" xfId="0" applyFont="1" applyFill="1" applyBorder="1" applyAlignment="1">
      <alignment horizontal="center" vertical="center" wrapText="1"/>
    </xf>
    <xf numFmtId="165" fontId="36" fillId="36" borderId="1" xfId="0" applyNumberFormat="1" applyFont="1" applyFill="1" applyBorder="1" applyAlignment="1">
      <alignment horizontal="center" vertical="center" wrapText="1"/>
    </xf>
    <xf numFmtId="178" fontId="2" fillId="0" borderId="1" xfId="3" applyNumberFormat="1" applyFont="1" applyFill="1" applyBorder="1" applyAlignment="1">
      <alignment vertical="center"/>
    </xf>
    <xf numFmtId="178" fontId="2" fillId="0" borderId="1" xfId="3" applyNumberFormat="1" applyFont="1" applyBorder="1" applyAlignment="1">
      <alignment vertical="center"/>
    </xf>
    <xf numFmtId="178" fontId="0" fillId="0" borderId="1" xfId="3" applyNumberFormat="1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5" fontId="0" fillId="0" borderId="16" xfId="0" applyNumberFormat="1" applyFont="1" applyBorder="1" applyAlignment="1">
      <alignment vertical="center"/>
    </xf>
  </cellXfs>
  <cellStyles count="84">
    <cellStyle name="20% - Énfasis1" xfId="59" builtinId="30" customBuiltin="1"/>
    <cellStyle name="20% - Énfasis2" xfId="63" builtinId="34" customBuiltin="1"/>
    <cellStyle name="20% - Énfasis3" xfId="67" builtinId="38" customBuiltin="1"/>
    <cellStyle name="20% - Énfasis4" xfId="71" builtinId="42" customBuiltin="1"/>
    <cellStyle name="20% - Énfasis5" xfId="75" builtinId="46" customBuiltin="1"/>
    <cellStyle name="20% - Énfasis6" xfId="79" builtinId="50" customBuiltin="1"/>
    <cellStyle name="40% - Énfasis1" xfId="60" builtinId="31" customBuiltin="1"/>
    <cellStyle name="40% - Énfasis2" xfId="64" builtinId="35" customBuiltin="1"/>
    <cellStyle name="40% - Énfasis3" xfId="68" builtinId="39" customBuiltin="1"/>
    <cellStyle name="40% - Énfasis4" xfId="72" builtinId="43" customBuiltin="1"/>
    <cellStyle name="40% - Énfasis5" xfId="76" builtinId="47" customBuiltin="1"/>
    <cellStyle name="40% - Énfasis6" xfId="80" builtinId="51" customBuiltin="1"/>
    <cellStyle name="60% - Énfasis1" xfId="61" builtinId="32" customBuiltin="1"/>
    <cellStyle name="60% - Énfasis2" xfId="65" builtinId="36" customBuiltin="1"/>
    <cellStyle name="60% - Énfasis3" xfId="69" builtinId="40" customBuiltin="1"/>
    <cellStyle name="60% - Énfasis4" xfId="73" builtinId="44" customBuiltin="1"/>
    <cellStyle name="60% - Énfasis5" xfId="77" builtinId="48" customBuiltin="1"/>
    <cellStyle name="60% - Énfasis6" xfId="81" builtinId="52" customBuiltin="1"/>
    <cellStyle name="Bueno" xfId="46" builtinId="26" customBuiltin="1"/>
    <cellStyle name="Cabecera 1" xfId="32"/>
    <cellStyle name="Cabecera 2" xfId="33"/>
    <cellStyle name="Cálculo" xfId="51" builtinId="22" customBuiltin="1"/>
    <cellStyle name="Cambiar to&amp;do" xfId="34"/>
    <cellStyle name="Celda de comprobación" xfId="53" builtinId="23" customBuiltin="1"/>
    <cellStyle name="Celda vinculada" xfId="52" builtinId="24" customBuiltin="1"/>
    <cellStyle name="Comma" xfId="7"/>
    <cellStyle name="Currency" xfId="8"/>
    <cellStyle name="Date" xfId="9"/>
    <cellStyle name="Diseño" xfId="35"/>
    <cellStyle name="Encabezado 1" xfId="42" builtinId="16" customBuiltin="1"/>
    <cellStyle name="Encabezado 4" xfId="45" builtinId="19" customBuiltin="1"/>
    <cellStyle name="Énfasis1" xfId="58" builtinId="29" customBuiltin="1"/>
    <cellStyle name="Énfasis2" xfId="62" builtinId="33" customBuiltin="1"/>
    <cellStyle name="Énfasis3" xfId="66" builtinId="37" customBuiltin="1"/>
    <cellStyle name="Énfasis4" xfId="70" builtinId="41" customBuiltin="1"/>
    <cellStyle name="Énfasis5" xfId="74" builtinId="45" customBuiltin="1"/>
    <cellStyle name="Énfasis6" xfId="78" builtinId="49" customBuiltin="1"/>
    <cellStyle name="Entrada" xfId="49" builtinId="20" customBuiltin="1"/>
    <cellStyle name="Euro" xfId="10"/>
    <cellStyle name="F2" xfId="11"/>
    <cellStyle name="F3" xfId="12"/>
    <cellStyle name="F4" xfId="13"/>
    <cellStyle name="F5" xfId="14"/>
    <cellStyle name="F6" xfId="15"/>
    <cellStyle name="F7" xfId="16"/>
    <cellStyle name="F8" xfId="17"/>
    <cellStyle name="Fecha" xfId="18"/>
    <cellStyle name="Fechas" xfId="36"/>
    <cellStyle name="Fijo" xfId="19"/>
    <cellStyle name="Fixed" xfId="20"/>
    <cellStyle name="Heading1" xfId="21"/>
    <cellStyle name="Heading2" xfId="22"/>
    <cellStyle name="Incorrecto" xfId="47" builtinId="27" customBuiltin="1"/>
    <cellStyle name="Millares" xfId="3" builtinId="3"/>
    <cellStyle name="Millares 2" xfId="23"/>
    <cellStyle name="Millares Sangría" xfId="37"/>
    <cellStyle name="Millares Sangría 1" xfId="38"/>
    <cellStyle name="Monetario0" xfId="39"/>
    <cellStyle name="Neutral" xfId="48" builtinId="28" customBuiltin="1"/>
    <cellStyle name="Normal" xfId="0" builtinId="0"/>
    <cellStyle name="Normal 2" xfId="4"/>
    <cellStyle name="Normal 3" xfId="24"/>
    <cellStyle name="Normal 3 2" xfId="2"/>
    <cellStyle name="Normal 3 2 2" xfId="25"/>
    <cellStyle name="Normal 3 3" xfId="6"/>
    <cellStyle name="Normal 4" xfId="26"/>
    <cellStyle name="Normal 5" xfId="27"/>
    <cellStyle name="Normal 6" xfId="28"/>
    <cellStyle name="Normal 7" xfId="31"/>
    <cellStyle name="Notas" xfId="55" builtinId="10" customBuiltin="1"/>
    <cellStyle name="Original" xfId="40"/>
    <cellStyle name="Percent" xfId="29"/>
    <cellStyle name="Porcentaje" xfId="1" builtinId="5"/>
    <cellStyle name="Porcentaje 2" xfId="5"/>
    <cellStyle name="Porcentual 2" xfId="30"/>
    <cellStyle name="Punto0" xfId="41"/>
    <cellStyle name="Salida" xfId="50" builtinId="21" customBuiltin="1"/>
    <cellStyle name="Texto de advertencia" xfId="54" builtinId="11" customBuiltin="1"/>
    <cellStyle name="Texto explicativo" xfId="56" builtinId="53" customBuiltin="1"/>
    <cellStyle name="Título 2" xfId="43" builtinId="17" customBuiltin="1"/>
    <cellStyle name="Título 3" xfId="44" builtinId="18" customBuiltin="1"/>
    <cellStyle name="Título 4" xfId="83"/>
    <cellStyle name="Título 5" xfId="82"/>
    <cellStyle name="Total" xfId="57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285750</xdr:colOff>
      <xdr:row>0</xdr:row>
      <xdr:rowOff>158749</xdr:rowOff>
    </xdr:from>
    <xdr:to>
      <xdr:col>10</xdr:col>
      <xdr:colOff>601176</xdr:colOff>
      <xdr:row>3</xdr:row>
      <xdr:rowOff>57586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2B45E309-8377-496F-9ABD-8EF2B1969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19" t="22716" r="16193" b="16954"/>
        <a:stretch>
          <a:fillRect/>
        </a:stretch>
      </xdr:blipFill>
      <xdr:spPr bwMode="auto">
        <a:xfrm>
          <a:off x="8032750" y="158749"/>
          <a:ext cx="1828843" cy="4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582084</xdr:colOff>
      <xdr:row>0</xdr:row>
      <xdr:rowOff>127000</xdr:rowOff>
    </xdr:from>
    <xdr:to>
      <xdr:col>12</xdr:col>
      <xdr:colOff>40261</xdr:colOff>
      <xdr:row>3</xdr:row>
      <xdr:rowOff>102047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7EA87083-08E4-4DCF-B6C0-882524132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19" t="22716" r="16193" b="16954"/>
        <a:stretch>
          <a:fillRect/>
        </a:stretch>
      </xdr:blipFill>
      <xdr:spPr bwMode="auto">
        <a:xfrm>
          <a:off x="9292167" y="127000"/>
          <a:ext cx="2125177" cy="546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455083</xdr:colOff>
      <xdr:row>0</xdr:row>
      <xdr:rowOff>95250</xdr:rowOff>
    </xdr:from>
    <xdr:to>
      <xdr:col>9</xdr:col>
      <xdr:colOff>40260</xdr:colOff>
      <xdr:row>3</xdr:row>
      <xdr:rowOff>70297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A2FF4A4-B09B-4E95-9846-71F997A5B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19" t="22716" r="16193" b="16954"/>
        <a:stretch>
          <a:fillRect/>
        </a:stretch>
      </xdr:blipFill>
      <xdr:spPr bwMode="auto">
        <a:xfrm>
          <a:off x="5873750" y="95250"/>
          <a:ext cx="2125177" cy="546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740833</xdr:colOff>
      <xdr:row>0</xdr:row>
      <xdr:rowOff>116417</xdr:rowOff>
    </xdr:from>
    <xdr:to>
      <xdr:col>9</xdr:col>
      <xdr:colOff>40260</xdr:colOff>
      <xdr:row>3</xdr:row>
      <xdr:rowOff>91464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A359EDC-3FFE-4186-833D-48177423C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19" t="22716" r="16193" b="16954"/>
        <a:stretch>
          <a:fillRect/>
        </a:stretch>
      </xdr:blipFill>
      <xdr:spPr bwMode="auto">
        <a:xfrm>
          <a:off x="6551083" y="116417"/>
          <a:ext cx="2125177" cy="546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10583</xdr:colOff>
      <xdr:row>0</xdr:row>
      <xdr:rowOff>105834</xdr:rowOff>
    </xdr:from>
    <xdr:to>
      <xdr:col>9</xdr:col>
      <xdr:colOff>19093</xdr:colOff>
      <xdr:row>3</xdr:row>
      <xdr:rowOff>112631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1AD8C08-17D3-4D07-8D0B-50BA602E6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19" t="22716" r="16193" b="16954"/>
        <a:stretch>
          <a:fillRect/>
        </a:stretch>
      </xdr:blipFill>
      <xdr:spPr bwMode="auto">
        <a:xfrm>
          <a:off x="4624916" y="105834"/>
          <a:ext cx="2125177" cy="546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719666</xdr:colOff>
      <xdr:row>0</xdr:row>
      <xdr:rowOff>137583</xdr:rowOff>
    </xdr:from>
    <xdr:to>
      <xdr:col>13</xdr:col>
      <xdr:colOff>72010</xdr:colOff>
      <xdr:row>3</xdr:row>
      <xdr:rowOff>112630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290ACA69-E3FE-414C-A0B5-9C1E9F429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19" t="22716" r="16193" b="16954"/>
        <a:stretch>
          <a:fillRect/>
        </a:stretch>
      </xdr:blipFill>
      <xdr:spPr bwMode="auto">
        <a:xfrm>
          <a:off x="8720666" y="137583"/>
          <a:ext cx="2125177" cy="546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42334</xdr:colOff>
      <xdr:row>0</xdr:row>
      <xdr:rowOff>116417</xdr:rowOff>
    </xdr:from>
    <xdr:to>
      <xdr:col>11</xdr:col>
      <xdr:colOff>50844</xdr:colOff>
      <xdr:row>3</xdr:row>
      <xdr:rowOff>91464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A882D69-1210-4C50-8425-4DC10616F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19" t="22716" r="16193" b="16954"/>
        <a:stretch>
          <a:fillRect/>
        </a:stretch>
      </xdr:blipFill>
      <xdr:spPr bwMode="auto">
        <a:xfrm>
          <a:off x="8561917" y="116417"/>
          <a:ext cx="2125177" cy="546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52917</xdr:colOff>
      <xdr:row>0</xdr:row>
      <xdr:rowOff>126999</xdr:rowOff>
    </xdr:from>
    <xdr:to>
      <xdr:col>9</xdr:col>
      <xdr:colOff>61427</xdr:colOff>
      <xdr:row>3</xdr:row>
      <xdr:rowOff>102046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22ED91A-D54C-4062-82FD-E00FC15FB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19" t="22716" r="16193" b="16954"/>
        <a:stretch>
          <a:fillRect/>
        </a:stretch>
      </xdr:blipFill>
      <xdr:spPr bwMode="auto">
        <a:xfrm>
          <a:off x="7006167" y="126999"/>
          <a:ext cx="2125177" cy="546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984250</xdr:colOff>
      <xdr:row>0</xdr:row>
      <xdr:rowOff>116417</xdr:rowOff>
    </xdr:from>
    <xdr:to>
      <xdr:col>6</xdr:col>
      <xdr:colOff>61427</xdr:colOff>
      <xdr:row>3</xdr:row>
      <xdr:rowOff>91464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46A69983-FC04-4105-93A5-8E3F69EBB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19" t="22716" r="16193" b="16954"/>
        <a:stretch>
          <a:fillRect/>
        </a:stretch>
      </xdr:blipFill>
      <xdr:spPr bwMode="auto">
        <a:xfrm>
          <a:off x="6847417" y="116417"/>
          <a:ext cx="2125177" cy="546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465667</xdr:colOff>
      <xdr:row>0</xdr:row>
      <xdr:rowOff>127000</xdr:rowOff>
    </xdr:from>
    <xdr:to>
      <xdr:col>14</xdr:col>
      <xdr:colOff>40261</xdr:colOff>
      <xdr:row>3</xdr:row>
      <xdr:rowOff>102047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D16DCB3-7A07-4297-8AA4-078984A62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19" t="22716" r="16193" b="16954"/>
        <a:stretch>
          <a:fillRect/>
        </a:stretch>
      </xdr:blipFill>
      <xdr:spPr bwMode="auto">
        <a:xfrm>
          <a:off x="10170584" y="127000"/>
          <a:ext cx="2125177" cy="546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645584</xdr:colOff>
      <xdr:row>0</xdr:row>
      <xdr:rowOff>105834</xdr:rowOff>
    </xdr:from>
    <xdr:to>
      <xdr:col>6</xdr:col>
      <xdr:colOff>1458428</xdr:colOff>
      <xdr:row>3</xdr:row>
      <xdr:rowOff>80881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DD6FDC2-64AD-431D-9975-AAD1067B1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19" t="22716" r="16193" b="16954"/>
        <a:stretch>
          <a:fillRect/>
        </a:stretch>
      </xdr:blipFill>
      <xdr:spPr bwMode="auto">
        <a:xfrm>
          <a:off x="7567084" y="105834"/>
          <a:ext cx="2125177" cy="546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137584</xdr:colOff>
      <xdr:row>0</xdr:row>
      <xdr:rowOff>116417</xdr:rowOff>
    </xdr:from>
    <xdr:to>
      <xdr:col>9</xdr:col>
      <xdr:colOff>40261</xdr:colOff>
      <xdr:row>3</xdr:row>
      <xdr:rowOff>91464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43E631A-3DF2-4867-AC05-8592BE61D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19" t="22716" r="16193" b="16954"/>
        <a:stretch>
          <a:fillRect/>
        </a:stretch>
      </xdr:blipFill>
      <xdr:spPr bwMode="auto">
        <a:xfrm>
          <a:off x="9059334" y="116417"/>
          <a:ext cx="2125177" cy="546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550334</xdr:colOff>
      <xdr:row>0</xdr:row>
      <xdr:rowOff>127000</xdr:rowOff>
    </xdr:from>
    <xdr:to>
      <xdr:col>6</xdr:col>
      <xdr:colOff>50844</xdr:colOff>
      <xdr:row>3</xdr:row>
      <xdr:rowOff>102047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70170E50-D4A7-47D2-AA2F-104C16509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19" t="22716" r="16193" b="16954"/>
        <a:stretch>
          <a:fillRect/>
        </a:stretch>
      </xdr:blipFill>
      <xdr:spPr bwMode="auto">
        <a:xfrm>
          <a:off x="9006417" y="127000"/>
          <a:ext cx="2125177" cy="546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48"/>
  <sheetViews>
    <sheetView showGridLines="0" tabSelected="1" zoomScale="90" zoomScaleNormal="90" workbookViewId="0">
      <selection sqref="A1:K4"/>
    </sheetView>
  </sheetViews>
  <sheetFormatPr baseColWidth="10" defaultRowHeight="15" x14ac:dyDescent="0.25"/>
  <cols>
    <col min="1" max="1" width="40.85546875" style="2" customWidth="1"/>
    <col min="2" max="2" width="10.7109375" style="7" customWidth="1"/>
    <col min="3" max="3" width="9" style="2" customWidth="1"/>
    <col min="4" max="4" width="11.85546875" style="7" customWidth="1"/>
    <col min="5" max="5" width="9" style="2" customWidth="1"/>
    <col min="6" max="6" width="13.5703125" style="7" customWidth="1"/>
    <col min="7" max="7" width="9" style="2" customWidth="1"/>
    <col min="8" max="8" width="11.85546875" style="7" customWidth="1"/>
    <col min="9" max="9" width="9" style="2" customWidth="1"/>
    <col min="10" max="10" width="13.5703125" style="2" customWidth="1"/>
    <col min="11" max="11" width="9" style="2" customWidth="1"/>
    <col min="12" max="12" width="14.140625" style="2" customWidth="1"/>
    <col min="13" max="13" width="14.140625" style="9" customWidth="1"/>
    <col min="14" max="14" width="14.140625" style="8" customWidth="1"/>
    <col min="15" max="15" width="11.42578125" style="2" customWidth="1"/>
    <col min="16" max="16384" width="11.42578125" style="2"/>
  </cols>
  <sheetData>
    <row r="1" spans="1:15" ht="1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5" ht="15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5" ht="1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5" ht="1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5" ht="15.75" x14ac:dyDescent="0.25">
      <c r="A5" s="22" t="s">
        <v>4</v>
      </c>
      <c r="B5" s="23"/>
      <c r="C5" s="23"/>
      <c r="D5" s="23"/>
      <c r="E5" s="23"/>
      <c r="F5" s="23"/>
      <c r="G5" s="23"/>
      <c r="H5" s="23"/>
      <c r="I5" s="23"/>
      <c r="J5" s="23"/>
      <c r="K5" s="24"/>
    </row>
    <row r="6" spans="1:15" ht="15.75" x14ac:dyDescent="0.25">
      <c r="A6" s="25" t="s">
        <v>31</v>
      </c>
      <c r="B6" s="26"/>
      <c r="C6" s="26"/>
      <c r="D6" s="26"/>
      <c r="E6" s="26"/>
      <c r="F6" s="26"/>
      <c r="G6" s="26"/>
      <c r="H6" s="26"/>
      <c r="I6" s="26"/>
      <c r="J6" s="26"/>
      <c r="K6" s="27"/>
    </row>
    <row r="7" spans="1:15" ht="15.75" x14ac:dyDescent="0.25">
      <c r="A7" s="25" t="s">
        <v>21</v>
      </c>
      <c r="B7" s="26"/>
      <c r="C7" s="26"/>
      <c r="D7" s="26"/>
      <c r="E7" s="26"/>
      <c r="F7" s="26"/>
      <c r="G7" s="26"/>
      <c r="H7" s="26"/>
      <c r="I7" s="26"/>
      <c r="J7" s="26"/>
      <c r="K7" s="27"/>
    </row>
    <row r="8" spans="1:15" ht="15.75" x14ac:dyDescent="0.25">
      <c r="A8" s="28" t="s">
        <v>403</v>
      </c>
      <c r="B8" s="29"/>
      <c r="C8" s="29"/>
      <c r="D8" s="29"/>
      <c r="E8" s="29"/>
      <c r="F8" s="29"/>
      <c r="G8" s="29"/>
      <c r="H8" s="29"/>
      <c r="I8" s="29"/>
      <c r="J8" s="29"/>
      <c r="K8" s="30"/>
    </row>
    <row r="9" spans="1:15" ht="9" customHeight="1" x14ac:dyDescent="0.25">
      <c r="A9" s="1"/>
      <c r="B9" s="4"/>
      <c r="C9" s="1"/>
      <c r="D9" s="4"/>
      <c r="E9" s="1"/>
      <c r="F9" s="4"/>
      <c r="G9" s="1"/>
      <c r="H9" s="4"/>
      <c r="I9" s="1"/>
    </row>
    <row r="10" spans="1:15" ht="16.5" customHeight="1" x14ac:dyDescent="0.25">
      <c r="A10" s="31" t="s">
        <v>36</v>
      </c>
      <c r="B10" s="32" t="s">
        <v>32</v>
      </c>
      <c r="C10" s="33"/>
      <c r="D10" s="32" t="s">
        <v>33</v>
      </c>
      <c r="E10" s="33"/>
      <c r="F10" s="32" t="s">
        <v>34</v>
      </c>
      <c r="G10" s="33"/>
      <c r="H10" s="32" t="s">
        <v>35</v>
      </c>
      <c r="I10" s="33"/>
      <c r="J10" s="32" t="s">
        <v>5</v>
      </c>
      <c r="K10" s="33"/>
    </row>
    <row r="11" spans="1:15" ht="16.5" customHeight="1" x14ac:dyDescent="0.25">
      <c r="A11" s="34"/>
      <c r="B11" s="35" t="s">
        <v>12</v>
      </c>
      <c r="C11" s="36" t="s">
        <v>13</v>
      </c>
      <c r="D11" s="35" t="s">
        <v>12</v>
      </c>
      <c r="E11" s="36" t="s">
        <v>13</v>
      </c>
      <c r="F11" s="35" t="s">
        <v>12</v>
      </c>
      <c r="G11" s="36" t="s">
        <v>13</v>
      </c>
      <c r="H11" s="35" t="s">
        <v>12</v>
      </c>
      <c r="I11" s="36" t="s">
        <v>13</v>
      </c>
      <c r="J11" s="35" t="s">
        <v>12</v>
      </c>
      <c r="K11" s="36" t="s">
        <v>13</v>
      </c>
    </row>
    <row r="12" spans="1:15" ht="15" customHeight="1" x14ac:dyDescent="0.25">
      <c r="A12" s="37" t="s">
        <v>326</v>
      </c>
      <c r="B12" s="38">
        <v>21195.290426462001</v>
      </c>
      <c r="C12" s="39">
        <v>1.0006064838520337</v>
      </c>
      <c r="D12" s="38">
        <v>229782.67353580889</v>
      </c>
      <c r="E12" s="39">
        <v>0.73316755992350868</v>
      </c>
      <c r="F12" s="38">
        <v>2722572.7389230314</v>
      </c>
      <c r="G12" s="39">
        <v>0.5545885890333816</v>
      </c>
      <c r="H12" s="38">
        <v>366885.4661107696</v>
      </c>
      <c r="I12" s="39">
        <v>0.3937666348826056</v>
      </c>
      <c r="J12" s="38">
        <v>3340436.1689960714</v>
      </c>
      <c r="K12" s="39">
        <v>0.54091734039854933</v>
      </c>
      <c r="L12" s="40"/>
      <c r="O12" s="9"/>
    </row>
    <row r="13" spans="1:15" ht="15" customHeight="1" x14ac:dyDescent="0.25">
      <c r="A13" s="41" t="s">
        <v>37</v>
      </c>
      <c r="B13" s="38">
        <v>0</v>
      </c>
      <c r="C13" s="39">
        <v>0</v>
      </c>
      <c r="D13" s="38">
        <v>95202.801174443302</v>
      </c>
      <c r="E13" s="39">
        <v>0.30376357085980249</v>
      </c>
      <c r="F13" s="38">
        <v>1258016.6060328039</v>
      </c>
      <c r="G13" s="39">
        <v>0.25625822390195468</v>
      </c>
      <c r="H13" s="38">
        <v>67648.517337225014</v>
      </c>
      <c r="I13" s="39">
        <v>7.2605026601501477E-2</v>
      </c>
      <c r="J13" s="38">
        <v>1420867.924544472</v>
      </c>
      <c r="K13" s="39">
        <v>0.23008136061261356</v>
      </c>
      <c r="L13" s="40"/>
      <c r="O13" s="9"/>
    </row>
    <row r="14" spans="1:15" ht="15.75" x14ac:dyDescent="0.25">
      <c r="A14" s="42" t="s">
        <v>38</v>
      </c>
      <c r="B14" s="43">
        <v>0</v>
      </c>
      <c r="C14" s="44">
        <v>0</v>
      </c>
      <c r="D14" s="43">
        <v>91305.262148274298</v>
      </c>
      <c r="E14" s="44">
        <v>0.29132769336933684</v>
      </c>
      <c r="F14" s="43">
        <v>1257084.7102940038</v>
      </c>
      <c r="G14" s="44">
        <v>0.25606839656124908</v>
      </c>
      <c r="H14" s="43">
        <v>67648.517337225014</v>
      </c>
      <c r="I14" s="44">
        <v>7.2605026601501477E-2</v>
      </c>
      <c r="J14" s="43">
        <v>1416038.4897795031</v>
      </c>
      <c r="K14" s="44">
        <v>0.2292993295015445</v>
      </c>
      <c r="L14" s="40"/>
      <c r="O14" s="9"/>
    </row>
    <row r="15" spans="1:15" ht="15.75" x14ac:dyDescent="0.25">
      <c r="A15" s="42" t="s">
        <v>39</v>
      </c>
      <c r="B15" s="43">
        <v>0</v>
      </c>
      <c r="C15" s="44">
        <v>0</v>
      </c>
      <c r="D15" s="43">
        <v>3897.5390261689995</v>
      </c>
      <c r="E15" s="44">
        <v>1.2435877490465609E-2</v>
      </c>
      <c r="F15" s="43">
        <v>931.8957388</v>
      </c>
      <c r="G15" s="44">
        <v>1.8982734070559703E-4</v>
      </c>
      <c r="H15" s="43">
        <v>0</v>
      </c>
      <c r="I15" s="44">
        <v>0</v>
      </c>
      <c r="J15" s="43">
        <v>4829.4347649689998</v>
      </c>
      <c r="K15" s="44">
        <v>7.8203111106907568E-4</v>
      </c>
      <c r="L15" s="40"/>
      <c r="O15" s="9"/>
    </row>
    <row r="16" spans="1:15" ht="15.75" x14ac:dyDescent="0.25">
      <c r="A16" s="41" t="s">
        <v>40</v>
      </c>
      <c r="B16" s="38">
        <v>21195.290426462001</v>
      </c>
      <c r="C16" s="39">
        <v>1.0006064838520337</v>
      </c>
      <c r="D16" s="38">
        <v>64116.935179642605</v>
      </c>
      <c r="E16" s="39">
        <v>0.20457790046605334</v>
      </c>
      <c r="F16" s="38">
        <v>499081.74792401539</v>
      </c>
      <c r="G16" s="39">
        <v>0.10166304776230936</v>
      </c>
      <c r="H16" s="38">
        <v>75315.476611329606</v>
      </c>
      <c r="I16" s="39">
        <v>8.0833732919986884E-2</v>
      </c>
      <c r="J16" s="38">
        <v>659709.45014144958</v>
      </c>
      <c r="K16" s="39">
        <v>0.1068268522890377</v>
      </c>
      <c r="L16" s="40"/>
      <c r="O16" s="9"/>
    </row>
    <row r="17" spans="1:15" ht="15.75" x14ac:dyDescent="0.25">
      <c r="A17" s="42" t="s">
        <v>41</v>
      </c>
      <c r="B17" s="43">
        <v>0</v>
      </c>
      <c r="C17" s="44">
        <v>0</v>
      </c>
      <c r="D17" s="43">
        <v>3189.83673529</v>
      </c>
      <c r="E17" s="44">
        <v>1.0177811841859714E-2</v>
      </c>
      <c r="F17" s="43">
        <v>137564.85911746143</v>
      </c>
      <c r="G17" s="44">
        <v>2.802198818339291E-2</v>
      </c>
      <c r="H17" s="43">
        <v>43635.093423283804</v>
      </c>
      <c r="I17" s="44">
        <v>4.6832173763152005E-2</v>
      </c>
      <c r="J17" s="43">
        <v>184389.78927603524</v>
      </c>
      <c r="K17" s="44">
        <v>2.9858266814844572E-2</v>
      </c>
      <c r="L17" s="40"/>
      <c r="O17" s="9"/>
    </row>
    <row r="18" spans="1:15" ht="15.75" x14ac:dyDescent="0.25">
      <c r="A18" s="42" t="s">
        <v>42</v>
      </c>
      <c r="B18" s="43">
        <v>0</v>
      </c>
      <c r="C18" s="44">
        <v>0</v>
      </c>
      <c r="D18" s="43">
        <v>488.47015622449999</v>
      </c>
      <c r="E18" s="44">
        <v>1.5585616923321304E-3</v>
      </c>
      <c r="F18" s="43">
        <v>5210.3483330616</v>
      </c>
      <c r="G18" s="44">
        <v>1.0613489546465174E-3</v>
      </c>
      <c r="H18" s="43">
        <v>0</v>
      </c>
      <c r="I18" s="44">
        <v>0</v>
      </c>
      <c r="J18" s="43">
        <v>5698.8184892861</v>
      </c>
      <c r="K18" s="44">
        <v>9.2281055068480823E-4</v>
      </c>
      <c r="L18" s="40"/>
      <c r="O18" s="9"/>
    </row>
    <row r="19" spans="1:15" ht="15.75" x14ac:dyDescent="0.25">
      <c r="A19" s="42" t="s">
        <v>43</v>
      </c>
      <c r="B19" s="43">
        <v>0</v>
      </c>
      <c r="C19" s="44">
        <v>0</v>
      </c>
      <c r="D19" s="43">
        <v>15938.5033971223</v>
      </c>
      <c r="E19" s="44">
        <v>5.0854981642815857E-2</v>
      </c>
      <c r="F19" s="43">
        <v>160233.78201790983</v>
      </c>
      <c r="G19" s="44">
        <v>3.2639652125491761E-2</v>
      </c>
      <c r="H19" s="43">
        <v>10422.1586129347</v>
      </c>
      <c r="I19" s="44">
        <v>1.1185775137761977E-2</v>
      </c>
      <c r="J19" s="43">
        <v>186594.44402796682</v>
      </c>
      <c r="K19" s="44">
        <v>3.021526689644477E-2</v>
      </c>
      <c r="L19" s="40"/>
      <c r="O19" s="9"/>
    </row>
    <row r="20" spans="1:15" ht="15.75" x14ac:dyDescent="0.25">
      <c r="A20" s="42" t="s">
        <v>383</v>
      </c>
      <c r="B20" s="43">
        <v>535.51473999999996</v>
      </c>
      <c r="C20" s="44">
        <v>2.5281065286718054E-2</v>
      </c>
      <c r="D20" s="43">
        <v>371.38163065000003</v>
      </c>
      <c r="E20" s="44">
        <v>1.1849673422032053E-3</v>
      </c>
      <c r="F20" s="43">
        <v>10075.79189755</v>
      </c>
      <c r="G20" s="44">
        <v>2.0524407417914013E-3</v>
      </c>
      <c r="H20" s="43">
        <v>356.20430447500001</v>
      </c>
      <c r="I20" s="44">
        <v>3.8230287994420653E-4</v>
      </c>
      <c r="J20" s="43">
        <v>11338.892572675</v>
      </c>
      <c r="K20" s="44">
        <v>1.8361086107265888E-3</v>
      </c>
      <c r="L20" s="40"/>
      <c r="O20" s="9"/>
    </row>
    <row r="21" spans="1:15" ht="15.75" x14ac:dyDescent="0.25">
      <c r="A21" s="42" t="s">
        <v>44</v>
      </c>
      <c r="B21" s="43">
        <v>5583.1143815819996</v>
      </c>
      <c r="C21" s="44">
        <v>0.26357272478436172</v>
      </c>
      <c r="D21" s="43">
        <v>0</v>
      </c>
      <c r="E21" s="44">
        <v>0</v>
      </c>
      <c r="F21" s="43">
        <v>1595.1050647</v>
      </c>
      <c r="G21" s="44">
        <v>3.249232075767812E-4</v>
      </c>
      <c r="H21" s="43">
        <v>0</v>
      </c>
      <c r="I21" s="44">
        <v>0</v>
      </c>
      <c r="J21" s="43">
        <v>7178.2194462819998</v>
      </c>
      <c r="K21" s="44">
        <v>1.162370174206006E-3</v>
      </c>
      <c r="L21" s="40"/>
      <c r="O21" s="9"/>
    </row>
    <row r="22" spans="1:15" ht="15.75" x14ac:dyDescent="0.25">
      <c r="A22" s="42" t="s">
        <v>45</v>
      </c>
      <c r="B22" s="43">
        <v>15076.661304880001</v>
      </c>
      <c r="C22" s="44">
        <v>0.71175269378095385</v>
      </c>
      <c r="D22" s="43">
        <v>25936.8630097239</v>
      </c>
      <c r="E22" s="44">
        <v>8.2756746939608369E-2</v>
      </c>
      <c r="F22" s="43">
        <v>76426.710432565698</v>
      </c>
      <c r="G22" s="44">
        <v>1.5568135571660001E-2</v>
      </c>
      <c r="H22" s="43">
        <v>13130.840575553801</v>
      </c>
      <c r="I22" s="44">
        <v>1.4092918319786287E-2</v>
      </c>
      <c r="J22" s="43">
        <v>130571.07532272339</v>
      </c>
      <c r="K22" s="44">
        <v>2.1143394222609153E-2</v>
      </c>
      <c r="L22" s="40"/>
      <c r="O22" s="9"/>
    </row>
    <row r="23" spans="1:15" ht="15.75" x14ac:dyDescent="0.25">
      <c r="A23" s="42" t="s">
        <v>46</v>
      </c>
      <c r="B23" s="43">
        <v>0</v>
      </c>
      <c r="C23" s="44">
        <v>0</v>
      </c>
      <c r="D23" s="43">
        <v>18191.880250631901</v>
      </c>
      <c r="E23" s="44">
        <v>5.8044831007234045E-2</v>
      </c>
      <c r="F23" s="43">
        <v>107975.1510607668</v>
      </c>
      <c r="G23" s="44">
        <v>2.1994558977749976E-2</v>
      </c>
      <c r="H23" s="43">
        <v>7771.1796950823</v>
      </c>
      <c r="I23" s="44">
        <v>8.3405628193423988E-3</v>
      </c>
      <c r="J23" s="43">
        <v>133938.211006481</v>
      </c>
      <c r="K23" s="44">
        <v>2.1688635019521792E-2</v>
      </c>
      <c r="L23" s="45"/>
      <c r="M23" s="46"/>
      <c r="O23" s="9"/>
    </row>
    <row r="24" spans="1:15" ht="15.75" x14ac:dyDescent="0.25">
      <c r="A24" s="42" t="s">
        <v>47</v>
      </c>
      <c r="B24" s="43">
        <v>0</v>
      </c>
      <c r="C24" s="44">
        <v>0</v>
      </c>
      <c r="D24" s="43">
        <v>55003.11062357531</v>
      </c>
      <c r="E24" s="44">
        <v>0.17549842111052436</v>
      </c>
      <c r="F24" s="43">
        <v>843440.24520474533</v>
      </c>
      <c r="G24" s="44">
        <v>0.17180893969690667</v>
      </c>
      <c r="H24" s="43">
        <v>210509.20717479778</v>
      </c>
      <c r="I24" s="44">
        <v>0.22593291306884006</v>
      </c>
      <c r="J24" s="43">
        <v>1108952.5630031184</v>
      </c>
      <c r="K24" s="44">
        <v>0.1795728583516325</v>
      </c>
      <c r="L24" s="45"/>
      <c r="M24" s="47"/>
      <c r="N24" s="46"/>
      <c r="O24" s="9"/>
    </row>
    <row r="25" spans="1:15" ht="15.75" x14ac:dyDescent="0.25">
      <c r="A25" s="41" t="s">
        <v>41</v>
      </c>
      <c r="B25" s="38">
        <v>0</v>
      </c>
      <c r="C25" s="39">
        <v>0</v>
      </c>
      <c r="D25" s="38">
        <v>7384.0925295428005</v>
      </c>
      <c r="E25" s="39">
        <v>2.3560423502908854E-2</v>
      </c>
      <c r="F25" s="38">
        <v>324454.66515733168</v>
      </c>
      <c r="G25" s="39">
        <v>6.609147751405213E-2</v>
      </c>
      <c r="H25" s="38">
        <v>155549.8307193043</v>
      </c>
      <c r="I25" s="39">
        <v>0.16694674239400581</v>
      </c>
      <c r="J25" s="38">
        <v>487388.58840617875</v>
      </c>
      <c r="K25" s="39">
        <v>7.8922908759099686E-2</v>
      </c>
      <c r="L25" s="40"/>
      <c r="O25" s="9"/>
    </row>
    <row r="26" spans="1:15" ht="15.75" x14ac:dyDescent="0.25">
      <c r="A26" s="42" t="s">
        <v>48</v>
      </c>
      <c r="B26" s="43">
        <v>0</v>
      </c>
      <c r="C26" s="44">
        <v>0</v>
      </c>
      <c r="D26" s="43">
        <v>1169.1003116386</v>
      </c>
      <c r="E26" s="44">
        <v>3.7302482802573445E-3</v>
      </c>
      <c r="F26" s="43">
        <v>34433.069846678598</v>
      </c>
      <c r="G26" s="44">
        <v>7.0140229310865889E-3</v>
      </c>
      <c r="H26" s="43">
        <v>18254.4840349689</v>
      </c>
      <c r="I26" s="44">
        <v>1.9591963743251027E-2</v>
      </c>
      <c r="J26" s="43">
        <v>53856.6541932861</v>
      </c>
      <c r="K26" s="44">
        <v>8.7210162611046013E-3</v>
      </c>
      <c r="L26" s="40"/>
      <c r="O26" s="9"/>
    </row>
    <row r="27" spans="1:15" ht="15.75" x14ac:dyDescent="0.25">
      <c r="A27" s="42" t="s">
        <v>49</v>
      </c>
      <c r="B27" s="43">
        <v>0</v>
      </c>
      <c r="C27" s="44">
        <v>0</v>
      </c>
      <c r="D27" s="43">
        <v>46056.770625439909</v>
      </c>
      <c r="E27" s="44">
        <v>0.14695333472194225</v>
      </c>
      <c r="F27" s="43">
        <v>478026.66378596931</v>
      </c>
      <c r="G27" s="44">
        <v>9.7374123085601866E-2</v>
      </c>
      <c r="H27" s="43">
        <v>30735.542987544501</v>
      </c>
      <c r="I27" s="44">
        <v>3.2987491878026735E-2</v>
      </c>
      <c r="J27" s="43">
        <v>554818.97739895375</v>
      </c>
      <c r="K27" s="44">
        <v>8.9841921974961658E-2</v>
      </c>
      <c r="L27" s="40"/>
      <c r="O27" s="9"/>
    </row>
    <row r="28" spans="1:15" ht="15.75" x14ac:dyDescent="0.25">
      <c r="A28" s="42" t="s">
        <v>50</v>
      </c>
      <c r="B28" s="43">
        <v>0</v>
      </c>
      <c r="C28" s="44">
        <v>0</v>
      </c>
      <c r="D28" s="43">
        <v>87.400702088000003</v>
      </c>
      <c r="E28" s="44">
        <v>2.7886941386585646E-4</v>
      </c>
      <c r="F28" s="43">
        <v>99.886516671999999</v>
      </c>
      <c r="G28" s="44">
        <v>2.0346902601580006E-5</v>
      </c>
      <c r="H28" s="43">
        <v>0</v>
      </c>
      <c r="I28" s="44">
        <v>0</v>
      </c>
      <c r="J28" s="43">
        <v>187.28721876</v>
      </c>
      <c r="K28" s="44">
        <v>3.0327448014894138E-5</v>
      </c>
      <c r="L28" s="9"/>
      <c r="O28" s="8"/>
    </row>
    <row r="29" spans="1:15" ht="15.75" x14ac:dyDescent="0.25">
      <c r="A29" s="42" t="s">
        <v>51</v>
      </c>
      <c r="B29" s="43">
        <v>0</v>
      </c>
      <c r="C29" s="44">
        <v>0</v>
      </c>
      <c r="D29" s="43">
        <v>305.74645486600002</v>
      </c>
      <c r="E29" s="44">
        <v>9.7554519155002874E-4</v>
      </c>
      <c r="F29" s="43">
        <v>6425.9598980938008</v>
      </c>
      <c r="G29" s="44">
        <v>1.3089692635645256E-3</v>
      </c>
      <c r="H29" s="43">
        <v>5969.3494329800997</v>
      </c>
      <c r="I29" s="44">
        <v>6.4067150535565076E-3</v>
      </c>
      <c r="J29" s="43">
        <v>12701.055785939901</v>
      </c>
      <c r="K29" s="44">
        <v>2.0566839084516864E-3</v>
      </c>
      <c r="L29" s="45"/>
      <c r="M29" s="46"/>
      <c r="O29" s="8"/>
    </row>
    <row r="30" spans="1:15" ht="15.75" x14ac:dyDescent="0.25">
      <c r="A30" s="42" t="s">
        <v>52</v>
      </c>
      <c r="B30" s="43">
        <v>0</v>
      </c>
      <c r="C30" s="44">
        <v>0</v>
      </c>
      <c r="D30" s="43">
        <v>41.218402499999996</v>
      </c>
      <c r="E30" s="44">
        <v>1.3151555389210239E-4</v>
      </c>
      <c r="F30" s="43">
        <v>920.81911185000001</v>
      </c>
      <c r="G30" s="44">
        <v>1.8757102967168886E-4</v>
      </c>
      <c r="H30" s="43">
        <v>424.68694042499999</v>
      </c>
      <c r="I30" s="44">
        <v>4.5580313982580253E-4</v>
      </c>
      <c r="J30" s="43">
        <v>1386.7244547750001</v>
      </c>
      <c r="K30" s="44">
        <v>2.2455250332412613E-4</v>
      </c>
      <c r="L30" s="45"/>
      <c r="M30" s="46"/>
      <c r="O30" s="9"/>
    </row>
    <row r="31" spans="1:15" ht="15.75" x14ac:dyDescent="0.25">
      <c r="A31" s="42" t="s">
        <v>384</v>
      </c>
      <c r="B31" s="43">
        <v>0</v>
      </c>
      <c r="C31" s="44">
        <v>0</v>
      </c>
      <c r="D31" s="43">
        <v>41.218402499999996</v>
      </c>
      <c r="E31" s="44">
        <v>1.3151555389210239E-4</v>
      </c>
      <c r="F31" s="43">
        <v>920.81911185000001</v>
      </c>
      <c r="G31" s="44">
        <v>1.8757102967168886E-4</v>
      </c>
      <c r="H31" s="43">
        <v>424.68694042499999</v>
      </c>
      <c r="I31" s="44">
        <v>4.5580313982580253E-4</v>
      </c>
      <c r="J31" s="43">
        <v>1386.7244547750001</v>
      </c>
      <c r="K31" s="44">
        <v>2.2455250332412613E-4</v>
      </c>
      <c r="L31" s="45"/>
      <c r="M31" s="47"/>
      <c r="N31" s="46"/>
      <c r="O31" s="9"/>
    </row>
    <row r="32" spans="1:15" ht="15.75" x14ac:dyDescent="0.25">
      <c r="A32" s="42" t="s">
        <v>401</v>
      </c>
      <c r="B32" s="43">
        <v>0</v>
      </c>
      <c r="C32" s="44">
        <v>0</v>
      </c>
      <c r="D32" s="43">
        <v>0</v>
      </c>
      <c r="E32" s="44">
        <v>0</v>
      </c>
      <c r="F32" s="43">
        <v>0</v>
      </c>
      <c r="G32" s="44">
        <v>0</v>
      </c>
      <c r="H32" s="43">
        <v>0</v>
      </c>
      <c r="I32" s="44">
        <v>0</v>
      </c>
      <c r="J32" s="43">
        <v>0</v>
      </c>
      <c r="K32" s="44">
        <v>0</v>
      </c>
      <c r="L32" s="9"/>
      <c r="O32" s="8"/>
    </row>
    <row r="33" spans="1:15" ht="15.75" x14ac:dyDescent="0.25">
      <c r="A33" s="41" t="s">
        <v>53</v>
      </c>
      <c r="B33" s="38">
        <v>0</v>
      </c>
      <c r="C33" s="39">
        <v>0</v>
      </c>
      <c r="D33" s="38">
        <v>15418.608155647697</v>
      </c>
      <c r="E33" s="39">
        <v>4.9196151933236482E-2</v>
      </c>
      <c r="F33" s="38">
        <v>121113.32064961641</v>
      </c>
      <c r="G33" s="39">
        <v>2.4670806642539133E-2</v>
      </c>
      <c r="H33" s="38">
        <v>12987.578046992201</v>
      </c>
      <c r="I33" s="39">
        <v>1.3939159152451372E-2</v>
      </c>
      <c r="J33" s="38">
        <v>149519.50685225628</v>
      </c>
      <c r="K33" s="39">
        <v>2.4211716641941394E-2</v>
      </c>
      <c r="L33" s="40"/>
      <c r="O33" s="9"/>
    </row>
    <row r="34" spans="1:15" ht="15.75" x14ac:dyDescent="0.25">
      <c r="A34" s="42" t="s">
        <v>54</v>
      </c>
      <c r="B34" s="43">
        <v>0</v>
      </c>
      <c r="C34" s="44">
        <v>0</v>
      </c>
      <c r="D34" s="43">
        <v>15418.608155647697</v>
      </c>
      <c r="E34" s="44">
        <v>4.9196151933236482E-2</v>
      </c>
      <c r="F34" s="43">
        <v>121113.32064961641</v>
      </c>
      <c r="G34" s="44">
        <v>2.4670806642539133E-2</v>
      </c>
      <c r="H34" s="43">
        <v>12987.578046992201</v>
      </c>
      <c r="I34" s="44">
        <v>1.3939159152451372E-2</v>
      </c>
      <c r="J34" s="43">
        <v>149519.50685225628</v>
      </c>
      <c r="K34" s="44">
        <v>2.4211716641941394E-2</v>
      </c>
      <c r="L34" s="45"/>
      <c r="M34" s="46"/>
      <c r="O34" s="9"/>
    </row>
    <row r="35" spans="1:15" ht="15.75" x14ac:dyDescent="0.25">
      <c r="A35" s="41" t="s">
        <v>371</v>
      </c>
      <c r="B35" s="38">
        <v>0</v>
      </c>
      <c r="C35" s="39">
        <v>0</v>
      </c>
      <c r="D35" s="38">
        <v>84058.201145817424</v>
      </c>
      <c r="E35" s="39">
        <v>0.26820449635004501</v>
      </c>
      <c r="F35" s="38">
        <v>2150074.1445140601</v>
      </c>
      <c r="G35" s="39">
        <v>0.43797051556274974</v>
      </c>
      <c r="H35" s="38">
        <v>569430.82813229586</v>
      </c>
      <c r="I35" s="39">
        <v>0.61115220335376386</v>
      </c>
      <c r="J35" s="38">
        <v>2803563.1737921736</v>
      </c>
      <c r="K35" s="39">
        <v>0.45398141406867337</v>
      </c>
      <c r="L35" s="40"/>
      <c r="O35" s="9"/>
    </row>
    <row r="36" spans="1:15" ht="15.75" x14ac:dyDescent="0.25">
      <c r="A36" s="42" t="s">
        <v>40</v>
      </c>
      <c r="B36" s="43">
        <v>0</v>
      </c>
      <c r="C36" s="44">
        <v>0</v>
      </c>
      <c r="D36" s="43">
        <v>29.334392475000001</v>
      </c>
      <c r="E36" s="44">
        <v>9.3597243960096365E-5</v>
      </c>
      <c r="F36" s="43">
        <v>377.97646255000001</v>
      </c>
      <c r="G36" s="44">
        <v>7.6993877906951101E-5</v>
      </c>
      <c r="H36" s="43">
        <v>118.220743</v>
      </c>
      <c r="I36" s="44">
        <v>1.2688260627466942E-4</v>
      </c>
      <c r="J36" s="43">
        <v>525.53159802499999</v>
      </c>
      <c r="K36" s="44">
        <v>8.5099412147880148E-5</v>
      </c>
      <c r="L36" s="40"/>
      <c r="O36" s="9"/>
    </row>
    <row r="37" spans="1:15" ht="15.75" x14ac:dyDescent="0.25">
      <c r="A37" s="37" t="s">
        <v>385</v>
      </c>
      <c r="B37" s="38">
        <v>0</v>
      </c>
      <c r="C37" s="39">
        <v>0</v>
      </c>
      <c r="D37" s="38">
        <v>29.334392475000001</v>
      </c>
      <c r="E37" s="39">
        <v>9.3597243960096365E-5</v>
      </c>
      <c r="F37" s="38">
        <v>377.97646255000001</v>
      </c>
      <c r="G37" s="39">
        <v>7.6993877906951101E-5</v>
      </c>
      <c r="H37" s="38">
        <v>118.220743</v>
      </c>
      <c r="I37" s="39">
        <v>1.2688260627466942E-4</v>
      </c>
      <c r="J37" s="38">
        <v>525.53159802499999</v>
      </c>
      <c r="K37" s="39">
        <v>8.5099412147880148E-5</v>
      </c>
      <c r="L37" s="40"/>
      <c r="O37" s="9"/>
    </row>
    <row r="38" spans="1:15" ht="15.75" x14ac:dyDescent="0.25">
      <c r="A38" s="41" t="s">
        <v>47</v>
      </c>
      <c r="B38" s="38">
        <v>0</v>
      </c>
      <c r="C38" s="39">
        <v>0</v>
      </c>
      <c r="D38" s="38">
        <v>561.21518223779992</v>
      </c>
      <c r="E38" s="39">
        <v>1.7906692416005557E-3</v>
      </c>
      <c r="F38" s="38">
        <v>3180.2193660145999</v>
      </c>
      <c r="G38" s="39">
        <v>6.4781129473600208E-4</v>
      </c>
      <c r="H38" s="38">
        <v>0</v>
      </c>
      <c r="I38" s="39">
        <v>0</v>
      </c>
      <c r="J38" s="38">
        <v>3741.4345482524</v>
      </c>
      <c r="K38" s="39">
        <v>6.0585106936025281E-4</v>
      </c>
      <c r="L38" s="40"/>
      <c r="O38" s="9"/>
    </row>
    <row r="39" spans="1:15" ht="15.75" x14ac:dyDescent="0.25">
      <c r="A39" s="42" t="s">
        <v>334</v>
      </c>
      <c r="B39" s="43">
        <v>0</v>
      </c>
      <c r="C39" s="44">
        <v>0</v>
      </c>
      <c r="D39" s="43">
        <v>561.21518223779992</v>
      </c>
      <c r="E39" s="44">
        <v>1.7906692416005557E-3</v>
      </c>
      <c r="F39" s="43">
        <v>3180.2193660145999</v>
      </c>
      <c r="G39" s="44">
        <v>6.4781129473600208E-4</v>
      </c>
      <c r="H39" s="43">
        <v>0</v>
      </c>
      <c r="I39" s="44">
        <v>0</v>
      </c>
      <c r="J39" s="43">
        <v>3741.4345482524</v>
      </c>
      <c r="K39" s="44">
        <v>6.0585106936025281E-4</v>
      </c>
      <c r="L39" s="40"/>
      <c r="O39" s="9"/>
    </row>
    <row r="40" spans="1:15" ht="15.75" x14ac:dyDescent="0.25">
      <c r="A40" s="41" t="s">
        <v>52</v>
      </c>
      <c r="B40" s="38">
        <v>0</v>
      </c>
      <c r="C40" s="39">
        <v>0</v>
      </c>
      <c r="D40" s="38">
        <v>83467.651571104623</v>
      </c>
      <c r="E40" s="39">
        <v>0.26632022986448434</v>
      </c>
      <c r="F40" s="38">
        <v>2146515.9486854956</v>
      </c>
      <c r="G40" s="39">
        <v>0.43724571039010679</v>
      </c>
      <c r="H40" s="38">
        <v>569312.60738929582</v>
      </c>
      <c r="I40" s="39">
        <v>0.61102532074748905</v>
      </c>
      <c r="J40" s="38">
        <v>2799296.2076458964</v>
      </c>
      <c r="K40" s="39">
        <v>0.45329046358716524</v>
      </c>
      <c r="L40" s="40"/>
      <c r="O40" s="9"/>
    </row>
    <row r="41" spans="1:15" ht="15.75" x14ac:dyDescent="0.25">
      <c r="A41" s="42" t="s">
        <v>55</v>
      </c>
      <c r="B41" s="43">
        <v>0</v>
      </c>
      <c r="C41" s="44">
        <v>0</v>
      </c>
      <c r="D41" s="43">
        <v>83467.651571104623</v>
      </c>
      <c r="E41" s="44">
        <v>0.26632022986448434</v>
      </c>
      <c r="F41" s="43">
        <v>2146515.9486854956</v>
      </c>
      <c r="G41" s="44">
        <v>0.43724571039010679</v>
      </c>
      <c r="H41" s="43">
        <v>569312.60738929582</v>
      </c>
      <c r="I41" s="44">
        <v>0.61102532074748905</v>
      </c>
      <c r="J41" s="43">
        <v>2799296.2076458964</v>
      </c>
      <c r="K41" s="44">
        <v>0.45329046358716524</v>
      </c>
      <c r="L41" s="40"/>
      <c r="O41" s="9"/>
    </row>
    <row r="42" spans="1:15" ht="15.75" x14ac:dyDescent="0.25">
      <c r="A42" s="37" t="s">
        <v>402</v>
      </c>
      <c r="B42" s="38">
        <v>-12.84681</v>
      </c>
      <c r="C42" s="39">
        <v>-6.0648385203376917E-4</v>
      </c>
      <c r="D42" s="38">
        <v>-430.01733302500003</v>
      </c>
      <c r="E42" s="39">
        <v>-1.372056273553725E-3</v>
      </c>
      <c r="F42" s="38">
        <v>36528.661750974403</v>
      </c>
      <c r="G42" s="39">
        <v>7.440895403868681E-3</v>
      </c>
      <c r="H42" s="38">
        <v>-4583.0451318249998</v>
      </c>
      <c r="I42" s="39">
        <v>-4.9188382363693304E-3</v>
      </c>
      <c r="J42" s="38">
        <v>31502.752476124406</v>
      </c>
      <c r="K42" s="39">
        <v>5.10124553277733E-3</v>
      </c>
      <c r="L42" s="40"/>
      <c r="O42" s="9"/>
    </row>
    <row r="43" spans="1:15" ht="15.75" x14ac:dyDescent="0.25">
      <c r="A43" s="48" t="s">
        <v>17</v>
      </c>
      <c r="B43" s="49">
        <v>21182.443616462002</v>
      </c>
      <c r="C43" s="50">
        <v>1</v>
      </c>
      <c r="D43" s="49">
        <v>313410.85734860133</v>
      </c>
      <c r="E43" s="50">
        <v>1</v>
      </c>
      <c r="F43" s="49">
        <v>4909175.5451880656</v>
      </c>
      <c r="G43" s="50">
        <v>1</v>
      </c>
      <c r="H43" s="49">
        <v>931733.24911124038</v>
      </c>
      <c r="I43" s="50">
        <v>1</v>
      </c>
      <c r="J43" s="49">
        <v>6175502.0952643696</v>
      </c>
      <c r="K43" s="50">
        <v>1</v>
      </c>
      <c r="L43" s="40"/>
      <c r="O43" s="9"/>
    </row>
    <row r="44" spans="1:15" x14ac:dyDescent="0.25">
      <c r="A44" s="51"/>
      <c r="B44" s="52"/>
      <c r="C44" s="53"/>
      <c r="D44" s="52"/>
      <c r="E44" s="53"/>
      <c r="F44" s="52"/>
      <c r="G44" s="53"/>
      <c r="H44" s="52"/>
      <c r="I44" s="53"/>
      <c r="J44" s="54"/>
      <c r="K44" s="53"/>
    </row>
    <row r="45" spans="1:15" x14ac:dyDescent="0.25">
      <c r="A45" s="51"/>
      <c r="B45" s="52"/>
      <c r="C45" s="53"/>
      <c r="D45" s="52"/>
      <c r="E45" s="53"/>
      <c r="F45" s="52"/>
      <c r="G45" s="53"/>
      <c r="H45" s="52"/>
      <c r="I45" s="53"/>
      <c r="J45" s="54"/>
      <c r="K45" s="53"/>
    </row>
    <row r="48" spans="1:15" x14ac:dyDescent="0.25">
      <c r="D48" s="55"/>
    </row>
  </sheetData>
  <sheetProtection sheet="1" objects="1" scenarios="1"/>
  <mergeCells count="11">
    <mergeCell ref="A1:K4"/>
    <mergeCell ref="J10:K10"/>
    <mergeCell ref="A5:K5"/>
    <mergeCell ref="A7:K7"/>
    <mergeCell ref="A8:K8"/>
    <mergeCell ref="A6:K6"/>
    <mergeCell ref="A10:A11"/>
    <mergeCell ref="B10:C10"/>
    <mergeCell ref="D10:E10"/>
    <mergeCell ref="F10:G10"/>
    <mergeCell ref="H10:I10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M132"/>
  <sheetViews>
    <sheetView showGridLines="0" zoomScale="90" zoomScaleNormal="90" workbookViewId="0">
      <selection activeCell="K9" sqref="K9"/>
    </sheetView>
  </sheetViews>
  <sheetFormatPr baseColWidth="10" defaultRowHeight="15" x14ac:dyDescent="0.25"/>
  <cols>
    <col min="1" max="1" width="52.7109375" style="2" customWidth="1"/>
    <col min="2" max="2" width="9.140625" style="2" customWidth="1"/>
    <col min="3" max="3" width="12.5703125" style="2" customWidth="1"/>
    <col min="4" max="4" width="17.28515625" style="2" customWidth="1"/>
    <col min="5" max="5" width="10.28515625" style="2" customWidth="1"/>
    <col min="6" max="6" width="7.42578125" style="2" customWidth="1"/>
    <col min="7" max="7" width="13.5703125" style="2" customWidth="1"/>
    <col min="8" max="8" width="7.42578125" style="2" customWidth="1"/>
    <col min="9" max="9" width="11.42578125" style="2" customWidth="1"/>
    <col min="10" max="10" width="7.42578125" style="2" customWidth="1"/>
    <col min="11" max="11" width="13.5703125" style="2" customWidth="1"/>
    <col min="12" max="12" width="7.42578125" style="2" customWidth="1"/>
    <col min="13" max="16384" width="11.42578125" style="2"/>
  </cols>
  <sheetData>
    <row r="1" spans="1:12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5.75" x14ac:dyDescent="0.25">
      <c r="A5" s="22" t="s">
        <v>15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</row>
    <row r="6" spans="1:12" ht="15.75" x14ac:dyDescent="0.25">
      <c r="A6" s="25" t="str">
        <f>'1'!A6:K6</f>
        <v>AFP Habitat S.A.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7"/>
    </row>
    <row r="7" spans="1:12" ht="15.75" x14ac:dyDescent="0.25">
      <c r="A7" s="25" t="s">
        <v>21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7"/>
    </row>
    <row r="8" spans="1:12" ht="15.75" x14ac:dyDescent="0.25">
      <c r="A8" s="28" t="str">
        <f>'1'!A8:I8</f>
        <v>Al 30-03-2018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30"/>
    </row>
    <row r="9" spans="1:12" ht="15.75" x14ac:dyDescent="0.25">
      <c r="A9" s="93"/>
      <c r="B9" s="93"/>
      <c r="C9" s="150"/>
      <c r="D9" s="150"/>
      <c r="E9" s="93"/>
      <c r="F9" s="93"/>
      <c r="G9" s="93"/>
      <c r="H9" s="93"/>
      <c r="I9" s="93"/>
      <c r="J9" s="93"/>
      <c r="K9" s="96"/>
      <c r="L9" s="96"/>
    </row>
    <row r="10" spans="1:12" ht="15" customHeight="1" x14ac:dyDescent="0.25">
      <c r="A10" s="97" t="s">
        <v>36</v>
      </c>
      <c r="B10" s="97" t="s">
        <v>19</v>
      </c>
      <c r="C10" s="151" t="s">
        <v>30</v>
      </c>
      <c r="D10" s="151" t="s">
        <v>20</v>
      </c>
      <c r="E10" s="97" t="s">
        <v>33</v>
      </c>
      <c r="F10" s="97"/>
      <c r="G10" s="97" t="s">
        <v>34</v>
      </c>
      <c r="H10" s="97"/>
      <c r="I10" s="97" t="s">
        <v>35</v>
      </c>
      <c r="J10" s="97"/>
      <c r="K10" s="97" t="s">
        <v>5</v>
      </c>
      <c r="L10" s="97"/>
    </row>
    <row r="11" spans="1:12" ht="15.75" x14ac:dyDescent="0.25">
      <c r="A11" s="97"/>
      <c r="B11" s="97"/>
      <c r="C11" s="151"/>
      <c r="D11" s="151"/>
      <c r="E11" s="36" t="s">
        <v>12</v>
      </c>
      <c r="F11" s="36" t="s">
        <v>13</v>
      </c>
      <c r="G11" s="36" t="s">
        <v>12</v>
      </c>
      <c r="H11" s="36" t="s">
        <v>13</v>
      </c>
      <c r="I11" s="36" t="s">
        <v>12</v>
      </c>
      <c r="J11" s="36" t="s">
        <v>13</v>
      </c>
      <c r="K11" s="36" t="s">
        <v>12</v>
      </c>
      <c r="L11" s="36" t="s">
        <v>13</v>
      </c>
    </row>
    <row r="12" spans="1:12" x14ac:dyDescent="0.25">
      <c r="A12" s="98" t="s">
        <v>334</v>
      </c>
      <c r="B12" s="98"/>
      <c r="C12" s="98"/>
      <c r="D12" s="98"/>
      <c r="E12" s="99">
        <v>561.21518223779992</v>
      </c>
      <c r="F12" s="100">
        <f>E12/E$132</f>
        <v>1.7906692416005557E-3</v>
      </c>
      <c r="G12" s="99">
        <v>3180.2193660145999</v>
      </c>
      <c r="H12" s="100">
        <f>G12/G$132</f>
        <v>6.4781129473600208E-4</v>
      </c>
      <c r="I12" s="99">
        <v>0</v>
      </c>
      <c r="J12" s="100">
        <f>I12/I$132</f>
        <v>0</v>
      </c>
      <c r="K12" s="99">
        <v>3741.4345482524</v>
      </c>
      <c r="L12" s="100">
        <f>K12/K$132</f>
        <v>6.0585106936025281E-4</v>
      </c>
    </row>
    <row r="13" spans="1:12" x14ac:dyDescent="0.25">
      <c r="A13" s="98" t="s">
        <v>407</v>
      </c>
      <c r="B13" s="98"/>
      <c r="C13" s="152"/>
      <c r="D13" s="152"/>
      <c r="E13" s="99">
        <v>561.21518223779992</v>
      </c>
      <c r="F13" s="100">
        <f t="shared" ref="F13:F76" si="0">E13/E$132</f>
        <v>1.7906692416005557E-3</v>
      </c>
      <c r="G13" s="99">
        <v>3180.2193660145999</v>
      </c>
      <c r="H13" s="100">
        <f t="shared" ref="H13:H76" si="1">G13/G$132</f>
        <v>6.4781129473600208E-4</v>
      </c>
      <c r="I13" s="99">
        <v>0</v>
      </c>
      <c r="J13" s="100">
        <f t="shared" ref="J13:J76" si="2">I13/I$132</f>
        <v>0</v>
      </c>
      <c r="K13" s="99">
        <v>3741.4345482524</v>
      </c>
      <c r="L13" s="100">
        <f t="shared" ref="L13:L76" si="3">K13/K$132</f>
        <v>6.0585106936025281E-4</v>
      </c>
    </row>
    <row r="14" spans="1:12" x14ac:dyDescent="0.25">
      <c r="A14" s="101" t="s">
        <v>419</v>
      </c>
      <c r="B14" s="104" t="s">
        <v>418</v>
      </c>
      <c r="C14" s="153"/>
      <c r="D14" s="153"/>
      <c r="E14" s="102">
        <v>561.21518223779992</v>
      </c>
      <c r="F14" s="103">
        <f t="shared" si="0"/>
        <v>1.7906692416005557E-3</v>
      </c>
      <c r="G14" s="102">
        <v>3180.2193660145999</v>
      </c>
      <c r="H14" s="103">
        <f t="shared" si="1"/>
        <v>6.4781129473600208E-4</v>
      </c>
      <c r="I14" s="102">
        <v>0</v>
      </c>
      <c r="J14" s="103">
        <f t="shared" si="2"/>
        <v>0</v>
      </c>
      <c r="K14" s="102">
        <v>3741.4345482524</v>
      </c>
      <c r="L14" s="103">
        <f t="shared" si="3"/>
        <v>6.0585106936025281E-4</v>
      </c>
    </row>
    <row r="15" spans="1:12" x14ac:dyDescent="0.25">
      <c r="A15" s="104" t="s">
        <v>385</v>
      </c>
      <c r="B15" s="104"/>
      <c r="C15" s="104"/>
      <c r="D15" s="104"/>
      <c r="E15" s="154">
        <v>29.334392475000001</v>
      </c>
      <c r="F15" s="114">
        <f t="shared" si="0"/>
        <v>9.3597243960096365E-5</v>
      </c>
      <c r="G15" s="154">
        <v>377.97646255000001</v>
      </c>
      <c r="H15" s="114">
        <f t="shared" si="1"/>
        <v>7.6993877906951101E-5</v>
      </c>
      <c r="I15" s="154">
        <v>118.220743</v>
      </c>
      <c r="J15" s="114">
        <f t="shared" si="2"/>
        <v>1.2688260627466942E-4</v>
      </c>
      <c r="K15" s="154">
        <v>525.53159802499999</v>
      </c>
      <c r="L15" s="114">
        <f t="shared" si="3"/>
        <v>8.5099412147880148E-5</v>
      </c>
    </row>
    <row r="16" spans="1:12" x14ac:dyDescent="0.25">
      <c r="A16" s="98" t="s">
        <v>106</v>
      </c>
      <c r="B16" s="98"/>
      <c r="C16" s="155"/>
      <c r="D16" s="152"/>
      <c r="E16" s="99">
        <v>29.334392475000001</v>
      </c>
      <c r="F16" s="100">
        <f t="shared" si="0"/>
        <v>9.3597243960096365E-5</v>
      </c>
      <c r="G16" s="99">
        <v>377.97646255000001</v>
      </c>
      <c r="H16" s="100">
        <f t="shared" si="1"/>
        <v>7.6993877906951101E-5</v>
      </c>
      <c r="I16" s="99">
        <v>118.220743</v>
      </c>
      <c r="J16" s="100">
        <f t="shared" si="2"/>
        <v>1.2688260627466942E-4</v>
      </c>
      <c r="K16" s="99">
        <v>525.53159802499999</v>
      </c>
      <c r="L16" s="100">
        <f t="shared" si="3"/>
        <v>8.5099412147880148E-5</v>
      </c>
    </row>
    <row r="17" spans="1:12" x14ac:dyDescent="0.25">
      <c r="A17" s="105" t="s">
        <v>418</v>
      </c>
      <c r="B17" s="98"/>
      <c r="C17" s="155"/>
      <c r="D17" s="152"/>
      <c r="E17" s="156">
        <v>29.334392475000001</v>
      </c>
      <c r="F17" s="157">
        <f t="shared" si="0"/>
        <v>9.3597243960096365E-5</v>
      </c>
      <c r="G17" s="156">
        <v>377.97646255000001</v>
      </c>
      <c r="H17" s="157">
        <f t="shared" si="1"/>
        <v>7.6993877906951101E-5</v>
      </c>
      <c r="I17" s="156">
        <v>118.220743</v>
      </c>
      <c r="J17" s="157">
        <f t="shared" si="2"/>
        <v>1.2688260627466942E-4</v>
      </c>
      <c r="K17" s="156">
        <v>525.53159802499999</v>
      </c>
      <c r="L17" s="157">
        <f t="shared" si="3"/>
        <v>8.5099412147880148E-5</v>
      </c>
    </row>
    <row r="18" spans="1:12" x14ac:dyDescent="0.25">
      <c r="A18" s="104" t="s">
        <v>55</v>
      </c>
      <c r="B18" s="104"/>
      <c r="C18" s="104"/>
      <c r="D18" s="104"/>
      <c r="E18" s="154">
        <v>83467.651571104609</v>
      </c>
      <c r="F18" s="114">
        <f t="shared" si="0"/>
        <v>0.26632022986448434</v>
      </c>
      <c r="G18" s="154">
        <v>2146515.9486854956</v>
      </c>
      <c r="H18" s="114">
        <f t="shared" si="1"/>
        <v>0.43724571039010679</v>
      </c>
      <c r="I18" s="154">
        <v>569312.60738929606</v>
      </c>
      <c r="J18" s="114">
        <f t="shared" si="2"/>
        <v>0.61102532074748939</v>
      </c>
      <c r="K18" s="154">
        <v>2799296.2076458954</v>
      </c>
      <c r="L18" s="114">
        <f t="shared" si="3"/>
        <v>0.45329046358716507</v>
      </c>
    </row>
    <row r="19" spans="1:12" x14ac:dyDescent="0.25">
      <c r="A19" s="104" t="s">
        <v>107</v>
      </c>
      <c r="B19" s="104"/>
      <c r="C19" s="153"/>
      <c r="D19" s="153"/>
      <c r="E19" s="154">
        <v>727.64228106400003</v>
      </c>
      <c r="F19" s="114">
        <f t="shared" si="0"/>
        <v>2.321688173854987E-3</v>
      </c>
      <c r="G19" s="154">
        <v>47052.991681020401</v>
      </c>
      <c r="H19" s="114">
        <f t="shared" si="1"/>
        <v>9.5847034288968069E-3</v>
      </c>
      <c r="I19" s="154">
        <v>14194.0173130359</v>
      </c>
      <c r="J19" s="114">
        <f t="shared" si="2"/>
        <v>1.5233992482907804E-2</v>
      </c>
      <c r="K19" s="154">
        <v>61974.651275120304</v>
      </c>
      <c r="L19" s="114">
        <f t="shared" si="3"/>
        <v>1.0035564771752735E-2</v>
      </c>
    </row>
    <row r="20" spans="1:12" x14ac:dyDescent="0.25">
      <c r="A20" s="101" t="s">
        <v>262</v>
      </c>
      <c r="B20" s="104" t="s">
        <v>415</v>
      </c>
      <c r="C20" s="153"/>
      <c r="D20" s="153"/>
      <c r="E20" s="102">
        <v>291.02751439680003</v>
      </c>
      <c r="F20" s="103">
        <f t="shared" si="0"/>
        <v>9.2858146925361713E-4</v>
      </c>
      <c r="G20" s="102">
        <v>39898.3878355997</v>
      </c>
      <c r="H20" s="103">
        <f t="shared" si="1"/>
        <v>8.1273092535278715E-3</v>
      </c>
      <c r="I20" s="102">
        <v>12840.989179030501</v>
      </c>
      <c r="J20" s="103">
        <f t="shared" si="2"/>
        <v>1.3781829929627643E-2</v>
      </c>
      <c r="K20" s="102">
        <v>53030.404529027001</v>
      </c>
      <c r="L20" s="103">
        <f t="shared" si="3"/>
        <v>8.5872215264395924E-3</v>
      </c>
    </row>
    <row r="21" spans="1:12" x14ac:dyDescent="0.25">
      <c r="A21" s="105" t="s">
        <v>263</v>
      </c>
      <c r="B21" s="104" t="s">
        <v>418</v>
      </c>
      <c r="C21" s="153"/>
      <c r="D21" s="153"/>
      <c r="E21" s="156">
        <v>0</v>
      </c>
      <c r="F21" s="157">
        <f t="shared" si="0"/>
        <v>0</v>
      </c>
      <c r="G21" s="156">
        <v>1813.5392529004</v>
      </c>
      <c r="H21" s="157">
        <f t="shared" si="1"/>
        <v>3.6941829360288749E-4</v>
      </c>
      <c r="I21" s="156">
        <v>0</v>
      </c>
      <c r="J21" s="157">
        <f t="shared" si="2"/>
        <v>0</v>
      </c>
      <c r="K21" s="156">
        <v>1813.5392529004</v>
      </c>
      <c r="L21" s="157">
        <f t="shared" si="3"/>
        <v>2.9366668894681403E-4</v>
      </c>
    </row>
    <row r="22" spans="1:12" x14ac:dyDescent="0.25">
      <c r="A22" s="101" t="s">
        <v>264</v>
      </c>
      <c r="B22" s="104" t="s">
        <v>415</v>
      </c>
      <c r="C22" s="153"/>
      <c r="D22" s="153"/>
      <c r="E22" s="102">
        <v>436.6147666672</v>
      </c>
      <c r="F22" s="103">
        <f t="shared" si="0"/>
        <v>1.3931067046013697E-3</v>
      </c>
      <c r="G22" s="102">
        <v>5341.0645925203007</v>
      </c>
      <c r="H22" s="103">
        <f t="shared" si="1"/>
        <v>1.087975881766047E-3</v>
      </c>
      <c r="I22" s="102">
        <v>1353.0281340053998</v>
      </c>
      <c r="J22" s="103">
        <f t="shared" si="2"/>
        <v>1.4521625532801618E-3</v>
      </c>
      <c r="K22" s="102">
        <v>7130.707493192901</v>
      </c>
      <c r="L22" s="103">
        <f t="shared" si="3"/>
        <v>1.1546765563663272E-3</v>
      </c>
    </row>
    <row r="23" spans="1:12" x14ac:dyDescent="0.25">
      <c r="A23" s="101" t="s">
        <v>108</v>
      </c>
      <c r="B23" s="104"/>
      <c r="C23" s="153"/>
      <c r="D23" s="153"/>
      <c r="E23" s="102">
        <v>11457.485733375001</v>
      </c>
      <c r="F23" s="103">
        <f t="shared" si="0"/>
        <v>3.6557398905396062E-2</v>
      </c>
      <c r="G23" s="102">
        <v>281302.30202175002</v>
      </c>
      <c r="H23" s="103">
        <f t="shared" si="1"/>
        <v>5.7301332867894746E-2</v>
      </c>
      <c r="I23" s="102">
        <v>137775.22858902501</v>
      </c>
      <c r="J23" s="103">
        <f t="shared" si="2"/>
        <v>0.14786982081024341</v>
      </c>
      <c r="K23" s="102">
        <v>430535.01634415</v>
      </c>
      <c r="L23" s="103">
        <f t="shared" si="3"/>
        <v>6.9716601128562816E-2</v>
      </c>
    </row>
    <row r="24" spans="1:12" x14ac:dyDescent="0.25">
      <c r="A24" s="101" t="s">
        <v>324</v>
      </c>
      <c r="B24" s="104" t="s">
        <v>418</v>
      </c>
      <c r="C24" s="153"/>
      <c r="D24" s="153"/>
      <c r="E24" s="102">
        <v>29.462556499999998</v>
      </c>
      <c r="F24" s="103">
        <f t="shared" si="0"/>
        <v>9.4006176905445622E-5</v>
      </c>
      <c r="G24" s="102">
        <v>18904.649378225</v>
      </c>
      <c r="H24" s="103">
        <f t="shared" si="1"/>
        <v>3.8508807037375523E-3</v>
      </c>
      <c r="I24" s="102">
        <v>7500.6002972750002</v>
      </c>
      <c r="J24" s="103">
        <f t="shared" si="2"/>
        <v>8.0501584594406782E-3</v>
      </c>
      <c r="K24" s="102">
        <v>26434.712231999998</v>
      </c>
      <c r="L24" s="103">
        <f t="shared" si="3"/>
        <v>4.2805769999286741E-3</v>
      </c>
    </row>
    <row r="25" spans="1:12" x14ac:dyDescent="0.25">
      <c r="A25" s="101" t="s">
        <v>323</v>
      </c>
      <c r="B25" s="104" t="s">
        <v>418</v>
      </c>
      <c r="C25" s="153"/>
      <c r="D25" s="153"/>
      <c r="E25" s="102">
        <v>8831.9638641250003</v>
      </c>
      <c r="F25" s="103">
        <f t="shared" si="0"/>
        <v>2.8180146466021641E-2</v>
      </c>
      <c r="G25" s="102">
        <v>34450.980499999998</v>
      </c>
      <c r="H25" s="103">
        <f t="shared" si="1"/>
        <v>7.0176713346029301E-3</v>
      </c>
      <c r="I25" s="102">
        <v>0</v>
      </c>
      <c r="J25" s="103">
        <f t="shared" si="2"/>
        <v>0</v>
      </c>
      <c r="K25" s="102">
        <v>43282.944364124996</v>
      </c>
      <c r="L25" s="103">
        <f t="shared" si="3"/>
        <v>7.0088138092149867E-3</v>
      </c>
    </row>
    <row r="26" spans="1:12" x14ac:dyDescent="0.25">
      <c r="A26" s="101" t="s">
        <v>269</v>
      </c>
      <c r="B26" s="104" t="s">
        <v>415</v>
      </c>
      <c r="C26" s="153"/>
      <c r="D26" s="153"/>
      <c r="E26" s="102">
        <v>1084.3189687500001</v>
      </c>
      <c r="F26" s="103">
        <f t="shared" si="0"/>
        <v>3.4597364556006155E-3</v>
      </c>
      <c r="G26" s="102">
        <v>41633.930860499997</v>
      </c>
      <c r="H26" s="103">
        <f t="shared" si="1"/>
        <v>8.4808397005296018E-3</v>
      </c>
      <c r="I26" s="102">
        <v>37379.343051374999</v>
      </c>
      <c r="J26" s="103">
        <f t="shared" si="2"/>
        <v>4.01180735870812E-2</v>
      </c>
      <c r="K26" s="102">
        <v>80097.592880624987</v>
      </c>
      <c r="L26" s="103">
        <f t="shared" si="3"/>
        <v>1.2970215481271901E-2</v>
      </c>
    </row>
    <row r="27" spans="1:12" x14ac:dyDescent="0.25">
      <c r="A27" s="101" t="s">
        <v>341</v>
      </c>
      <c r="B27" s="104" t="s">
        <v>418</v>
      </c>
      <c r="C27" s="153"/>
      <c r="D27" s="153"/>
      <c r="E27" s="102">
        <v>0</v>
      </c>
      <c r="F27" s="103">
        <f t="shared" si="0"/>
        <v>0</v>
      </c>
      <c r="G27" s="102">
        <v>716.59537</v>
      </c>
      <c r="H27" s="103">
        <f t="shared" si="1"/>
        <v>1.4597061429233286E-4</v>
      </c>
      <c r="I27" s="102">
        <v>1280.7236399999999</v>
      </c>
      <c r="J27" s="103">
        <f t="shared" si="2"/>
        <v>1.3745604133174958E-3</v>
      </c>
      <c r="K27" s="102">
        <v>1997.3190099999999</v>
      </c>
      <c r="L27" s="103">
        <f t="shared" si="3"/>
        <v>3.2342617315790834E-4</v>
      </c>
    </row>
    <row r="28" spans="1:12" x14ac:dyDescent="0.25">
      <c r="A28" s="101" t="s">
        <v>265</v>
      </c>
      <c r="B28" s="104" t="s">
        <v>418</v>
      </c>
      <c r="C28" s="153"/>
      <c r="D28" s="153"/>
      <c r="E28" s="102">
        <v>0</v>
      </c>
      <c r="F28" s="103">
        <f t="shared" si="0"/>
        <v>0</v>
      </c>
      <c r="G28" s="102">
        <v>0</v>
      </c>
      <c r="H28" s="103">
        <f t="shared" si="1"/>
        <v>0</v>
      </c>
      <c r="I28" s="102">
        <v>6193.2189919250004</v>
      </c>
      <c r="J28" s="103">
        <f t="shared" si="2"/>
        <v>6.6469872120937775E-3</v>
      </c>
      <c r="K28" s="102">
        <v>6193.2189919250004</v>
      </c>
      <c r="L28" s="103">
        <f t="shared" si="3"/>
        <v>1.0028688997894143E-3</v>
      </c>
    </row>
    <row r="29" spans="1:12" x14ac:dyDescent="0.25">
      <c r="A29" s="101" t="s">
        <v>268</v>
      </c>
      <c r="B29" s="104" t="s">
        <v>415</v>
      </c>
      <c r="C29" s="153"/>
      <c r="D29" s="153"/>
      <c r="E29" s="102">
        <v>623.29480000000001</v>
      </c>
      <c r="F29" s="103">
        <f t="shared" si="0"/>
        <v>1.98874667352931E-3</v>
      </c>
      <c r="G29" s="102">
        <v>50967.439090799999</v>
      </c>
      <c r="H29" s="103">
        <f t="shared" si="1"/>
        <v>1.0382077116952534E-2</v>
      </c>
      <c r="I29" s="102">
        <v>23083.0996232</v>
      </c>
      <c r="J29" s="103">
        <f t="shared" si="2"/>
        <v>2.4774365029066478E-2</v>
      </c>
      <c r="K29" s="102">
        <v>74673.833513999998</v>
      </c>
      <c r="L29" s="103">
        <f t="shared" si="3"/>
        <v>1.2091945296442046E-2</v>
      </c>
    </row>
    <row r="30" spans="1:12" x14ac:dyDescent="0.25">
      <c r="A30" s="101" t="s">
        <v>395</v>
      </c>
      <c r="B30" s="104" t="s">
        <v>418</v>
      </c>
      <c r="C30" s="153"/>
      <c r="D30" s="153"/>
      <c r="E30" s="102">
        <v>0</v>
      </c>
      <c r="F30" s="103">
        <f t="shared" si="0"/>
        <v>0</v>
      </c>
      <c r="G30" s="102">
        <v>3528.2255399999999</v>
      </c>
      <c r="H30" s="103">
        <f t="shared" si="1"/>
        <v>7.187002191148651E-4</v>
      </c>
      <c r="I30" s="102">
        <v>1372.08771</v>
      </c>
      <c r="J30" s="103">
        <f t="shared" si="2"/>
        <v>1.4726185969093665E-3</v>
      </c>
      <c r="K30" s="102">
        <v>4900.3132500000002</v>
      </c>
      <c r="L30" s="103">
        <f t="shared" si="3"/>
        <v>7.9350847500444751E-4</v>
      </c>
    </row>
    <row r="31" spans="1:12" x14ac:dyDescent="0.25">
      <c r="A31" s="101" t="s">
        <v>420</v>
      </c>
      <c r="B31" s="104" t="s">
        <v>418</v>
      </c>
      <c r="C31" s="153"/>
      <c r="D31" s="153"/>
      <c r="E31" s="102">
        <v>845.35970999999995</v>
      </c>
      <c r="F31" s="103">
        <f t="shared" si="0"/>
        <v>2.6972891658942157E-3</v>
      </c>
      <c r="G31" s="102">
        <v>22442.837177925001</v>
      </c>
      <c r="H31" s="103">
        <f t="shared" si="1"/>
        <v>4.5716102370637959E-3</v>
      </c>
      <c r="I31" s="102">
        <v>13907.79292125</v>
      </c>
      <c r="J31" s="103">
        <f t="shared" si="2"/>
        <v>1.4926796842890746E-2</v>
      </c>
      <c r="K31" s="102">
        <v>37195.989809175</v>
      </c>
      <c r="L31" s="103">
        <f t="shared" si="3"/>
        <v>6.0231523259782265E-3</v>
      </c>
    </row>
    <row r="32" spans="1:12" x14ac:dyDescent="0.25">
      <c r="A32" s="101" t="s">
        <v>267</v>
      </c>
      <c r="B32" s="104" t="s">
        <v>418</v>
      </c>
      <c r="C32" s="153"/>
      <c r="D32" s="153"/>
      <c r="E32" s="102">
        <v>43.085834000000006</v>
      </c>
      <c r="F32" s="103">
        <f t="shared" si="0"/>
        <v>1.374739674448368E-4</v>
      </c>
      <c r="G32" s="102">
        <v>77391.754254300002</v>
      </c>
      <c r="H32" s="103">
        <f t="shared" si="1"/>
        <v>1.5764715183216208E-2</v>
      </c>
      <c r="I32" s="102">
        <v>36650.377158000003</v>
      </c>
      <c r="J32" s="103">
        <f t="shared" si="2"/>
        <v>3.9335697414426267E-2</v>
      </c>
      <c r="K32" s="102">
        <v>114085.2172463</v>
      </c>
      <c r="L32" s="103">
        <f t="shared" si="3"/>
        <v>1.8473836699656417E-2</v>
      </c>
    </row>
    <row r="33" spans="1:12" x14ac:dyDescent="0.25">
      <c r="A33" s="101" t="s">
        <v>266</v>
      </c>
      <c r="B33" s="104" t="s">
        <v>418</v>
      </c>
      <c r="C33" s="153"/>
      <c r="D33" s="153"/>
      <c r="E33" s="102">
        <v>0</v>
      </c>
      <c r="F33" s="103">
        <f t="shared" si="0"/>
        <v>0</v>
      </c>
      <c r="G33" s="102">
        <v>27745.591049999999</v>
      </c>
      <c r="H33" s="103">
        <f t="shared" si="1"/>
        <v>5.6517822177281898E-3</v>
      </c>
      <c r="I33" s="102">
        <v>4109.7564900000007</v>
      </c>
      <c r="J33" s="103">
        <f t="shared" si="2"/>
        <v>4.410872418602863E-3</v>
      </c>
      <c r="K33" s="102">
        <v>31855.347539999999</v>
      </c>
      <c r="L33" s="103">
        <f t="shared" si="3"/>
        <v>5.1583413054669671E-3</v>
      </c>
    </row>
    <row r="34" spans="1:12" x14ac:dyDescent="0.25">
      <c r="A34" s="105" t="s">
        <v>322</v>
      </c>
      <c r="B34" s="104" t="s">
        <v>418</v>
      </c>
      <c r="C34" s="153"/>
      <c r="D34" s="153"/>
      <c r="E34" s="102">
        <v>0</v>
      </c>
      <c r="F34" s="103">
        <f t="shared" si="0"/>
        <v>0</v>
      </c>
      <c r="G34" s="102">
        <v>3520.2988</v>
      </c>
      <c r="H34" s="103">
        <f t="shared" si="1"/>
        <v>7.170855406567338E-4</v>
      </c>
      <c r="I34" s="102">
        <v>6298.2287059999999</v>
      </c>
      <c r="J34" s="103">
        <f t="shared" si="2"/>
        <v>6.7596908364145423E-3</v>
      </c>
      <c r="K34" s="102">
        <v>9818.5275060000004</v>
      </c>
      <c r="L34" s="103">
        <f t="shared" si="3"/>
        <v>1.5899156626518276E-3</v>
      </c>
    </row>
    <row r="35" spans="1:12" x14ac:dyDescent="0.25">
      <c r="A35" s="104" t="s">
        <v>109</v>
      </c>
      <c r="B35" s="104"/>
      <c r="C35" s="153"/>
      <c r="D35" s="153"/>
      <c r="E35" s="154">
        <v>2529.1397583157</v>
      </c>
      <c r="F35" s="114">
        <f t="shared" si="0"/>
        <v>8.0697260449486691E-3</v>
      </c>
      <c r="G35" s="154">
        <v>206038.57392176593</v>
      </c>
      <c r="H35" s="114">
        <f t="shared" si="1"/>
        <v>4.1970097020409727E-2</v>
      </c>
      <c r="I35" s="154">
        <v>42827.926086483902</v>
      </c>
      <c r="J35" s="114">
        <f t="shared" si="2"/>
        <v>4.5965866440138857E-2</v>
      </c>
      <c r="K35" s="154">
        <v>251395.63976656552</v>
      </c>
      <c r="L35" s="114">
        <f t="shared" si="3"/>
        <v>4.0708534446024409E-2</v>
      </c>
    </row>
    <row r="36" spans="1:12" x14ac:dyDescent="0.25">
      <c r="A36" s="101" t="s">
        <v>271</v>
      </c>
      <c r="B36" s="104" t="s">
        <v>418</v>
      </c>
      <c r="C36" s="153"/>
      <c r="D36" s="153"/>
      <c r="E36" s="102">
        <v>319.45586962269999</v>
      </c>
      <c r="F36" s="103">
        <f t="shared" si="0"/>
        <v>1.0192878202281771E-3</v>
      </c>
      <c r="G36" s="102">
        <v>63187.011591820701</v>
      </c>
      <c r="H36" s="103">
        <f t="shared" si="1"/>
        <v>1.2871206378789225E-2</v>
      </c>
      <c r="I36" s="102">
        <v>16017.7441121148</v>
      </c>
      <c r="J36" s="103">
        <f t="shared" si="2"/>
        <v>1.7191341113343084E-2</v>
      </c>
      <c r="K36" s="102">
        <v>79524.211573558205</v>
      </c>
      <c r="L36" s="103">
        <f t="shared" si="3"/>
        <v>1.2877367758411201E-2</v>
      </c>
    </row>
    <row r="37" spans="1:12" x14ac:dyDescent="0.25">
      <c r="A37" s="98" t="s">
        <v>331</v>
      </c>
      <c r="B37" s="104" t="s">
        <v>418</v>
      </c>
      <c r="C37" s="153"/>
      <c r="D37" s="153"/>
      <c r="E37" s="99">
        <v>209.86397905480001</v>
      </c>
      <c r="F37" s="100">
        <f t="shared" si="0"/>
        <v>6.6961298287561248E-4</v>
      </c>
      <c r="G37" s="99">
        <v>33202.480762856198</v>
      </c>
      <c r="H37" s="100">
        <f t="shared" si="1"/>
        <v>6.7633516987187399E-3</v>
      </c>
      <c r="I37" s="99">
        <v>8096.1792178753003</v>
      </c>
      <c r="J37" s="100">
        <f t="shared" si="2"/>
        <v>8.6893745882719812E-3</v>
      </c>
      <c r="K37" s="99">
        <v>41508.523959786296</v>
      </c>
      <c r="L37" s="100">
        <f t="shared" si="3"/>
        <v>6.7214816414064129E-3</v>
      </c>
    </row>
    <row r="38" spans="1:12" x14ac:dyDescent="0.25">
      <c r="A38" s="101" t="s">
        <v>270</v>
      </c>
      <c r="B38" s="104" t="s">
        <v>418</v>
      </c>
      <c r="C38" s="153"/>
      <c r="D38" s="153"/>
      <c r="E38" s="102">
        <v>1999.8199096382</v>
      </c>
      <c r="F38" s="103">
        <f t="shared" si="0"/>
        <v>6.3808252418448789E-3</v>
      </c>
      <c r="G38" s="102">
        <v>105520.44338357801</v>
      </c>
      <c r="H38" s="103">
        <f t="shared" si="1"/>
        <v>2.149453455316103E-2</v>
      </c>
      <c r="I38" s="102">
        <v>18714.002756493799</v>
      </c>
      <c r="J38" s="103">
        <f t="shared" si="2"/>
        <v>2.008515073852379E-2</v>
      </c>
      <c r="K38" s="102">
        <v>126234.26604971002</v>
      </c>
      <c r="L38" s="103">
        <f t="shared" si="3"/>
        <v>2.0441134032892917E-2</v>
      </c>
    </row>
    <row r="39" spans="1:12" x14ac:dyDescent="0.25">
      <c r="A39" s="98" t="s">
        <v>332</v>
      </c>
      <c r="B39" s="104" t="s">
        <v>418</v>
      </c>
      <c r="C39" s="153"/>
      <c r="D39" s="153"/>
      <c r="E39" s="99">
        <v>0</v>
      </c>
      <c r="F39" s="100">
        <f t="shared" si="0"/>
        <v>0</v>
      </c>
      <c r="G39" s="99">
        <v>4128.6381835110005</v>
      </c>
      <c r="H39" s="100">
        <f t="shared" si="1"/>
        <v>8.4100438974072918E-4</v>
      </c>
      <c r="I39" s="99">
        <v>0</v>
      </c>
      <c r="J39" s="100">
        <f t="shared" si="2"/>
        <v>0</v>
      </c>
      <c r="K39" s="99">
        <v>4128.6381835110005</v>
      </c>
      <c r="L39" s="100">
        <f t="shared" si="3"/>
        <v>6.6855101331388274E-4</v>
      </c>
    </row>
    <row r="40" spans="1:12" x14ac:dyDescent="0.25">
      <c r="A40" s="101" t="s">
        <v>110</v>
      </c>
      <c r="B40" s="104"/>
      <c r="C40" s="153"/>
      <c r="D40" s="153"/>
      <c r="E40" s="102">
        <v>304.10024065070002</v>
      </c>
      <c r="F40" s="103">
        <f t="shared" si="0"/>
        <v>9.7029261597167556E-4</v>
      </c>
      <c r="G40" s="102">
        <v>10804.1575188428</v>
      </c>
      <c r="H40" s="103">
        <f t="shared" si="1"/>
        <v>2.2008089585292888E-3</v>
      </c>
      <c r="I40" s="102">
        <v>9291.1980754126998</v>
      </c>
      <c r="J40" s="103">
        <f t="shared" si="2"/>
        <v>9.9719507533678406E-3</v>
      </c>
      <c r="K40" s="102">
        <v>20399.455834906203</v>
      </c>
      <c r="L40" s="103">
        <f t="shared" si="3"/>
        <v>3.3032870073106037E-3</v>
      </c>
    </row>
    <row r="41" spans="1:12" x14ac:dyDescent="0.25">
      <c r="A41" s="98" t="s">
        <v>421</v>
      </c>
      <c r="B41" s="98" t="s">
        <v>301</v>
      </c>
      <c r="C41" s="152"/>
      <c r="D41" s="152"/>
      <c r="E41" s="99">
        <v>0</v>
      </c>
      <c r="F41" s="100">
        <f t="shared" si="0"/>
        <v>0</v>
      </c>
      <c r="G41" s="99">
        <v>0</v>
      </c>
      <c r="H41" s="100">
        <f t="shared" si="1"/>
        <v>0</v>
      </c>
      <c r="I41" s="99">
        <v>5036.3188763384996</v>
      </c>
      <c r="J41" s="100">
        <f t="shared" si="2"/>
        <v>5.4053226941751112E-3</v>
      </c>
      <c r="K41" s="99">
        <v>5036.3188763384996</v>
      </c>
      <c r="L41" s="100">
        <f t="shared" si="3"/>
        <v>8.1553188690528617E-4</v>
      </c>
    </row>
    <row r="42" spans="1:12" x14ac:dyDescent="0.25">
      <c r="A42" s="101" t="s">
        <v>396</v>
      </c>
      <c r="B42" s="104" t="s">
        <v>418</v>
      </c>
      <c r="C42" s="153"/>
      <c r="D42" s="153"/>
      <c r="E42" s="102">
        <v>152.60812105990001</v>
      </c>
      <c r="F42" s="103">
        <f t="shared" si="0"/>
        <v>4.8692672088943207E-4</v>
      </c>
      <c r="G42" s="102">
        <v>9083.3764062516002</v>
      </c>
      <c r="H42" s="103">
        <f t="shared" si="1"/>
        <v>1.850285515895852E-3</v>
      </c>
      <c r="I42" s="102">
        <v>4254.8791990742002</v>
      </c>
      <c r="J42" s="103">
        <f t="shared" si="2"/>
        <v>4.5666280591927302E-3</v>
      </c>
      <c r="K42" s="102">
        <v>13490.863726385702</v>
      </c>
      <c r="L42" s="103">
        <f t="shared" si="3"/>
        <v>2.1845776291989365E-3</v>
      </c>
    </row>
    <row r="43" spans="1:12" x14ac:dyDescent="0.25">
      <c r="A43" s="98" t="s">
        <v>272</v>
      </c>
      <c r="B43" s="98" t="s">
        <v>418</v>
      </c>
      <c r="C43" s="152"/>
      <c r="D43" s="152"/>
      <c r="E43" s="99">
        <v>151.4921195908</v>
      </c>
      <c r="F43" s="100">
        <f t="shared" si="0"/>
        <v>4.8336589508224344E-4</v>
      </c>
      <c r="G43" s="99">
        <v>1720.7811125912001</v>
      </c>
      <c r="H43" s="100">
        <f t="shared" si="1"/>
        <v>3.5052344263343689E-4</v>
      </c>
      <c r="I43" s="99">
        <v>0</v>
      </c>
      <c r="J43" s="100">
        <f t="shared" si="2"/>
        <v>0</v>
      </c>
      <c r="K43" s="99">
        <v>1872.2732321820001</v>
      </c>
      <c r="L43" s="100">
        <f t="shared" si="3"/>
        <v>3.0317749120638087E-4</v>
      </c>
    </row>
    <row r="44" spans="1:12" x14ac:dyDescent="0.25">
      <c r="A44" s="101" t="s">
        <v>111</v>
      </c>
      <c r="B44" s="104"/>
      <c r="C44" s="153"/>
      <c r="D44" s="153"/>
      <c r="E44" s="102">
        <v>0</v>
      </c>
      <c r="F44" s="103">
        <f t="shared" si="0"/>
        <v>0</v>
      </c>
      <c r="G44" s="102">
        <v>6514.7341123404995</v>
      </c>
      <c r="H44" s="103">
        <f t="shared" si="1"/>
        <v>1.3270525880310371E-3</v>
      </c>
      <c r="I44" s="102">
        <v>2017.101483252</v>
      </c>
      <c r="J44" s="103">
        <f t="shared" si="2"/>
        <v>2.1648915987232055E-3</v>
      </c>
      <c r="K44" s="102">
        <v>8531.8355955924999</v>
      </c>
      <c r="L44" s="103">
        <f t="shared" si="3"/>
        <v>1.3815614445560733E-3</v>
      </c>
    </row>
    <row r="45" spans="1:12" x14ac:dyDescent="0.25">
      <c r="A45" s="104" t="s">
        <v>273</v>
      </c>
      <c r="B45" s="104" t="s">
        <v>301</v>
      </c>
      <c r="C45" s="153"/>
      <c r="D45" s="153"/>
      <c r="E45" s="154">
        <v>0</v>
      </c>
      <c r="F45" s="114">
        <f t="shared" si="0"/>
        <v>0</v>
      </c>
      <c r="G45" s="154">
        <v>6514.7341123404995</v>
      </c>
      <c r="H45" s="114">
        <f t="shared" si="1"/>
        <v>1.3270525880310371E-3</v>
      </c>
      <c r="I45" s="154">
        <v>2017.101483252</v>
      </c>
      <c r="J45" s="114">
        <f t="shared" si="2"/>
        <v>2.1648915987232055E-3</v>
      </c>
      <c r="K45" s="154">
        <v>8531.8355955924999</v>
      </c>
      <c r="L45" s="114">
        <f t="shared" si="3"/>
        <v>1.3815614445560733E-3</v>
      </c>
    </row>
    <row r="46" spans="1:12" x14ac:dyDescent="0.25">
      <c r="A46" s="101" t="s">
        <v>112</v>
      </c>
      <c r="B46" s="104"/>
      <c r="C46" s="153"/>
      <c r="D46" s="153"/>
      <c r="E46" s="102">
        <v>358.17514263449999</v>
      </c>
      <c r="F46" s="103">
        <f t="shared" si="0"/>
        <v>1.1428294018420305E-3</v>
      </c>
      <c r="G46" s="102">
        <v>29895.775365076999</v>
      </c>
      <c r="H46" s="103">
        <f t="shared" si="1"/>
        <v>6.0897751750557377E-3</v>
      </c>
      <c r="I46" s="102">
        <v>11893.462122812</v>
      </c>
      <c r="J46" s="103">
        <f t="shared" si="2"/>
        <v>1.2764878933060411E-2</v>
      </c>
      <c r="K46" s="102">
        <v>42147.412630523497</v>
      </c>
      <c r="L46" s="103">
        <f t="shared" si="3"/>
        <v>6.8249369816980347E-3</v>
      </c>
    </row>
    <row r="47" spans="1:12" x14ac:dyDescent="0.25">
      <c r="A47" s="105" t="s">
        <v>274</v>
      </c>
      <c r="B47" s="98" t="s">
        <v>418</v>
      </c>
      <c r="C47" s="152"/>
      <c r="D47" s="152"/>
      <c r="E47" s="156">
        <v>358.17514263449999</v>
      </c>
      <c r="F47" s="157">
        <f t="shared" si="0"/>
        <v>1.1428294018420305E-3</v>
      </c>
      <c r="G47" s="156">
        <v>29895.775365076999</v>
      </c>
      <c r="H47" s="157">
        <f t="shared" si="1"/>
        <v>6.0897751750557377E-3</v>
      </c>
      <c r="I47" s="156">
        <v>11893.462122812</v>
      </c>
      <c r="J47" s="157">
        <f t="shared" si="2"/>
        <v>1.2764878933060411E-2</v>
      </c>
      <c r="K47" s="156">
        <v>42147.412630523497</v>
      </c>
      <c r="L47" s="157">
        <f t="shared" si="3"/>
        <v>6.8249369816980347E-3</v>
      </c>
    </row>
    <row r="48" spans="1:12" x14ac:dyDescent="0.25">
      <c r="A48" s="104" t="s">
        <v>113</v>
      </c>
      <c r="B48" s="104"/>
      <c r="C48" s="153"/>
      <c r="D48" s="153"/>
      <c r="E48" s="154">
        <v>8288.3412306271002</v>
      </c>
      <c r="F48" s="114">
        <f t="shared" si="0"/>
        <v>2.6445609768420131E-2</v>
      </c>
      <c r="G48" s="154">
        <v>161003.29080861062</v>
      </c>
      <c r="H48" s="114">
        <f t="shared" si="1"/>
        <v>3.2796401213728191E-2</v>
      </c>
      <c r="I48" s="154">
        <v>22187.636575291202</v>
      </c>
      <c r="J48" s="114">
        <f t="shared" si="2"/>
        <v>2.3813292695581589E-2</v>
      </c>
      <c r="K48" s="154">
        <v>191479.2686145289</v>
      </c>
      <c r="L48" s="114">
        <f t="shared" si="3"/>
        <v>3.1006267289806787E-2</v>
      </c>
    </row>
    <row r="49" spans="1:12" x14ac:dyDescent="0.25">
      <c r="A49" s="101" t="s">
        <v>275</v>
      </c>
      <c r="B49" s="104" t="s">
        <v>418</v>
      </c>
      <c r="C49" s="153"/>
      <c r="D49" s="153"/>
      <c r="E49" s="102">
        <v>150.77725799029997</v>
      </c>
      <c r="F49" s="103">
        <f t="shared" si="0"/>
        <v>4.8108498622494465E-4</v>
      </c>
      <c r="G49" s="102">
        <v>2127.6652514063999</v>
      </c>
      <c r="H49" s="103">
        <f t="shared" si="1"/>
        <v>4.3340581973930843E-4</v>
      </c>
      <c r="I49" s="102">
        <v>417.17529971440001</v>
      </c>
      <c r="J49" s="103">
        <f t="shared" si="2"/>
        <v>4.4774113203788126E-4</v>
      </c>
      <c r="K49" s="102">
        <v>2695.6178091110996</v>
      </c>
      <c r="L49" s="103">
        <f t="shared" si="3"/>
        <v>4.3650180463515847E-4</v>
      </c>
    </row>
    <row r="50" spans="1:12" x14ac:dyDescent="0.25">
      <c r="A50" s="98" t="s">
        <v>277</v>
      </c>
      <c r="B50" s="98" t="s">
        <v>418</v>
      </c>
      <c r="C50" s="152"/>
      <c r="D50" s="152"/>
      <c r="E50" s="99">
        <v>7412.7663735648002</v>
      </c>
      <c r="F50" s="100">
        <f t="shared" si="0"/>
        <v>2.3651913134967471E-2</v>
      </c>
      <c r="G50" s="99">
        <v>60939.638483432704</v>
      </c>
      <c r="H50" s="100">
        <f t="shared" si="1"/>
        <v>1.2413416045626083E-2</v>
      </c>
      <c r="I50" s="99">
        <v>5469.2877451267004</v>
      </c>
      <c r="J50" s="100">
        <f t="shared" si="2"/>
        <v>5.8700145673063961E-3</v>
      </c>
      <c r="K50" s="99">
        <v>73821.692602124196</v>
      </c>
      <c r="L50" s="100">
        <f t="shared" si="3"/>
        <v>1.1953957988085491E-2</v>
      </c>
    </row>
    <row r="51" spans="1:12" x14ac:dyDescent="0.25">
      <c r="A51" s="101" t="s">
        <v>276</v>
      </c>
      <c r="B51" s="104" t="s">
        <v>301</v>
      </c>
      <c r="C51" s="153"/>
      <c r="D51" s="153"/>
      <c r="E51" s="102">
        <v>724.79759907200003</v>
      </c>
      <c r="F51" s="103">
        <f t="shared" si="0"/>
        <v>2.3126116472277172E-3</v>
      </c>
      <c r="G51" s="102">
        <v>97935.98707377151</v>
      </c>
      <c r="H51" s="103">
        <f t="shared" si="1"/>
        <v>1.9949579348362799E-2</v>
      </c>
      <c r="I51" s="102">
        <v>16301.1735304501</v>
      </c>
      <c r="J51" s="103">
        <f t="shared" si="2"/>
        <v>1.749553699623731E-2</v>
      </c>
      <c r="K51" s="102">
        <v>114961.95820329362</v>
      </c>
      <c r="L51" s="103">
        <f t="shared" si="3"/>
        <v>1.8615807497086141E-2</v>
      </c>
    </row>
    <row r="52" spans="1:12" x14ac:dyDescent="0.25">
      <c r="A52" s="98" t="s">
        <v>114</v>
      </c>
      <c r="B52" s="98"/>
      <c r="C52" s="152"/>
      <c r="D52" s="152"/>
      <c r="E52" s="99">
        <v>7834.9534685662002</v>
      </c>
      <c r="F52" s="100">
        <f t="shared" si="0"/>
        <v>2.4998985468622489E-2</v>
      </c>
      <c r="G52" s="99">
        <v>133419.47900842968</v>
      </c>
      <c r="H52" s="100">
        <f t="shared" si="1"/>
        <v>2.7177573460212965E-2</v>
      </c>
      <c r="I52" s="99">
        <v>29732.114150655601</v>
      </c>
      <c r="J52" s="100">
        <f t="shared" si="2"/>
        <v>3.1910543257972608E-2</v>
      </c>
      <c r="K52" s="99">
        <v>170986.54662765149</v>
      </c>
      <c r="L52" s="100">
        <f t="shared" si="3"/>
        <v>2.7687877680224748E-2</v>
      </c>
    </row>
    <row r="53" spans="1:12" x14ac:dyDescent="0.25">
      <c r="A53" s="101" t="s">
        <v>278</v>
      </c>
      <c r="B53" s="104" t="s">
        <v>418</v>
      </c>
      <c r="C53" s="153"/>
      <c r="D53" s="153"/>
      <c r="E53" s="102">
        <v>627.19990356510004</v>
      </c>
      <c r="F53" s="103">
        <f t="shared" si="0"/>
        <v>2.0012066871935986E-3</v>
      </c>
      <c r="G53" s="102">
        <v>44816.363058162402</v>
      </c>
      <c r="H53" s="103">
        <f t="shared" si="1"/>
        <v>9.1291017494966216E-3</v>
      </c>
      <c r="I53" s="102">
        <v>14846.441776802201</v>
      </c>
      <c r="J53" s="103">
        <f t="shared" si="2"/>
        <v>1.5934219145838029E-2</v>
      </c>
      <c r="K53" s="102">
        <v>60290.004738529708</v>
      </c>
      <c r="L53" s="103">
        <f t="shared" si="3"/>
        <v>9.7627697000965442E-3</v>
      </c>
    </row>
    <row r="54" spans="1:12" x14ac:dyDescent="0.25">
      <c r="A54" s="104" t="s">
        <v>279</v>
      </c>
      <c r="B54" s="104" t="s">
        <v>418</v>
      </c>
      <c r="C54" s="153"/>
      <c r="D54" s="153"/>
      <c r="E54" s="154">
        <v>7207.7535650011005</v>
      </c>
      <c r="F54" s="114">
        <f t="shared" si="0"/>
        <v>2.299777878142889E-2</v>
      </c>
      <c r="G54" s="154">
        <v>88603.115950267296</v>
      </c>
      <c r="H54" s="114">
        <f t="shared" si="1"/>
        <v>1.8048471710716347E-2</v>
      </c>
      <c r="I54" s="154">
        <v>14885.6723738534</v>
      </c>
      <c r="J54" s="114">
        <f t="shared" si="2"/>
        <v>1.5976324112134576E-2</v>
      </c>
      <c r="K54" s="154">
        <v>110696.5418891218</v>
      </c>
      <c r="L54" s="114">
        <f t="shared" si="3"/>
        <v>1.7925107980128203E-2</v>
      </c>
    </row>
    <row r="55" spans="1:12" x14ac:dyDescent="0.25">
      <c r="A55" s="105" t="s">
        <v>115</v>
      </c>
      <c r="B55" s="98"/>
      <c r="C55" s="152"/>
      <c r="D55" s="152"/>
      <c r="E55" s="156">
        <v>0</v>
      </c>
      <c r="F55" s="157">
        <f t="shared" si="0"/>
        <v>0</v>
      </c>
      <c r="G55" s="156">
        <v>2165.4224438000001</v>
      </c>
      <c r="H55" s="157">
        <f t="shared" si="1"/>
        <v>4.4109696707067845E-4</v>
      </c>
      <c r="I55" s="156">
        <v>0</v>
      </c>
      <c r="J55" s="157">
        <f t="shared" si="2"/>
        <v>0</v>
      </c>
      <c r="K55" s="156">
        <v>2165.4224438000001</v>
      </c>
      <c r="L55" s="157">
        <f t="shared" si="3"/>
        <v>3.5064718793643285E-4</v>
      </c>
    </row>
    <row r="56" spans="1:12" x14ac:dyDescent="0.25">
      <c r="A56" s="101" t="s">
        <v>280</v>
      </c>
      <c r="B56" s="104" t="s">
        <v>418</v>
      </c>
      <c r="C56" s="153"/>
      <c r="D56" s="153"/>
      <c r="E56" s="102">
        <v>0</v>
      </c>
      <c r="F56" s="103">
        <f t="shared" si="0"/>
        <v>0</v>
      </c>
      <c r="G56" s="102">
        <v>2165.4224438000001</v>
      </c>
      <c r="H56" s="103">
        <f t="shared" si="1"/>
        <v>4.4109696707067845E-4</v>
      </c>
      <c r="I56" s="102">
        <v>0</v>
      </c>
      <c r="J56" s="103">
        <f t="shared" si="2"/>
        <v>0</v>
      </c>
      <c r="K56" s="102">
        <v>2165.4224438000001</v>
      </c>
      <c r="L56" s="103">
        <f t="shared" si="3"/>
        <v>3.5064718793643285E-4</v>
      </c>
    </row>
    <row r="57" spans="1:12" x14ac:dyDescent="0.25">
      <c r="A57" s="98" t="s">
        <v>116</v>
      </c>
      <c r="B57" s="98"/>
      <c r="C57" s="152"/>
      <c r="D57" s="152"/>
      <c r="E57" s="99">
        <v>1325.9895428387999</v>
      </c>
      <c r="F57" s="100">
        <f t="shared" si="0"/>
        <v>4.2308347389635112E-3</v>
      </c>
      <c r="G57" s="99">
        <v>69312.475255282508</v>
      </c>
      <c r="H57" s="100">
        <f t="shared" si="1"/>
        <v>1.411896450173228E-2</v>
      </c>
      <c r="I57" s="99">
        <v>16964.304845872302</v>
      </c>
      <c r="J57" s="100">
        <f t="shared" si="2"/>
        <v>1.8207254986396779E-2</v>
      </c>
      <c r="K57" s="99">
        <v>87602.769643993612</v>
      </c>
      <c r="L57" s="100">
        <f t="shared" si="3"/>
        <v>1.4185529903903852E-2</v>
      </c>
    </row>
    <row r="58" spans="1:12" x14ac:dyDescent="0.25">
      <c r="A58" s="101" t="s">
        <v>281</v>
      </c>
      <c r="B58" s="104" t="s">
        <v>418</v>
      </c>
      <c r="C58" s="153"/>
      <c r="D58" s="153"/>
      <c r="E58" s="102">
        <v>1325.9895428387999</v>
      </c>
      <c r="F58" s="103">
        <f t="shared" si="0"/>
        <v>4.2308347389635112E-3</v>
      </c>
      <c r="G58" s="102">
        <v>60617.259520834807</v>
      </c>
      <c r="H58" s="103">
        <f t="shared" si="1"/>
        <v>1.234774738912145E-2</v>
      </c>
      <c r="I58" s="102">
        <v>14612.771597492401</v>
      </c>
      <c r="J58" s="103">
        <f t="shared" si="2"/>
        <v>1.5683428289621732E-2</v>
      </c>
      <c r="K58" s="102">
        <v>76556.020661166011</v>
      </c>
      <c r="L58" s="103">
        <f t="shared" si="3"/>
        <v>1.2396728149420002E-2</v>
      </c>
    </row>
    <row r="59" spans="1:12" x14ac:dyDescent="0.25">
      <c r="A59" s="105" t="s">
        <v>282</v>
      </c>
      <c r="B59" s="98" t="s">
        <v>418</v>
      </c>
      <c r="C59" s="152"/>
      <c r="D59" s="152"/>
      <c r="E59" s="156">
        <v>0</v>
      </c>
      <c r="F59" s="157">
        <f t="shared" si="0"/>
        <v>0</v>
      </c>
      <c r="G59" s="156">
        <v>8695.2157344477</v>
      </c>
      <c r="H59" s="157">
        <f t="shared" si="1"/>
        <v>1.7712171126108294E-3</v>
      </c>
      <c r="I59" s="156">
        <v>2351.5332483799002</v>
      </c>
      <c r="J59" s="157">
        <f t="shared" si="2"/>
        <v>2.5238266967750433E-3</v>
      </c>
      <c r="K59" s="156">
        <v>11046.748982827601</v>
      </c>
      <c r="L59" s="157">
        <f t="shared" si="3"/>
        <v>1.7888017544838508E-3</v>
      </c>
    </row>
    <row r="60" spans="1:12" x14ac:dyDescent="0.25">
      <c r="A60" s="101" t="s">
        <v>117</v>
      </c>
      <c r="B60" s="104"/>
      <c r="C60" s="153"/>
      <c r="D60" s="153"/>
      <c r="E60" s="102">
        <v>0</v>
      </c>
      <c r="F60" s="103">
        <f t="shared" si="0"/>
        <v>0</v>
      </c>
      <c r="G60" s="102">
        <v>1633.7605000000001</v>
      </c>
      <c r="H60" s="103">
        <f t="shared" si="1"/>
        <v>3.3279732716044329E-4</v>
      </c>
      <c r="I60" s="102">
        <v>0</v>
      </c>
      <c r="J60" s="103">
        <f t="shared" si="2"/>
        <v>0</v>
      </c>
      <c r="K60" s="102">
        <v>1633.7605000000001</v>
      </c>
      <c r="L60" s="103">
        <f t="shared" si="3"/>
        <v>2.6455508795840833E-4</v>
      </c>
    </row>
    <row r="61" spans="1:12" x14ac:dyDescent="0.25">
      <c r="A61" s="98" t="s">
        <v>283</v>
      </c>
      <c r="B61" s="98" t="s">
        <v>418</v>
      </c>
      <c r="C61" s="152"/>
      <c r="D61" s="152"/>
      <c r="E61" s="99">
        <v>0</v>
      </c>
      <c r="F61" s="100">
        <f t="shared" si="0"/>
        <v>0</v>
      </c>
      <c r="G61" s="99">
        <v>1633.7605000000001</v>
      </c>
      <c r="H61" s="100">
        <f t="shared" si="1"/>
        <v>3.3279732716044329E-4</v>
      </c>
      <c r="I61" s="99">
        <v>0</v>
      </c>
      <c r="J61" s="100">
        <f t="shared" si="2"/>
        <v>0</v>
      </c>
      <c r="K61" s="99">
        <v>1633.7605000000001</v>
      </c>
      <c r="L61" s="100">
        <f t="shared" si="3"/>
        <v>2.6455508795840833E-4</v>
      </c>
    </row>
    <row r="62" spans="1:12" x14ac:dyDescent="0.25">
      <c r="A62" s="101" t="s">
        <v>118</v>
      </c>
      <c r="B62" s="104"/>
      <c r="C62" s="153"/>
      <c r="D62" s="153"/>
      <c r="E62" s="102">
        <v>280.49910379329998</v>
      </c>
      <c r="F62" s="103">
        <f t="shared" si="0"/>
        <v>8.9498847029828902E-4</v>
      </c>
      <c r="G62" s="102">
        <v>2805.0002952893001</v>
      </c>
      <c r="H62" s="103">
        <f t="shared" si="1"/>
        <v>5.7137909807253458E-4</v>
      </c>
      <c r="I62" s="102">
        <v>373.57994865859996</v>
      </c>
      <c r="J62" s="103">
        <f t="shared" si="2"/>
        <v>4.0095161250813962E-4</v>
      </c>
      <c r="K62" s="102">
        <v>3459.0793477411999</v>
      </c>
      <c r="L62" s="103">
        <f t="shared" si="3"/>
        <v>5.6012924850171533E-4</v>
      </c>
    </row>
    <row r="63" spans="1:12" x14ac:dyDescent="0.25">
      <c r="A63" s="101" t="s">
        <v>284</v>
      </c>
      <c r="B63" s="104" t="s">
        <v>415</v>
      </c>
      <c r="C63" s="153"/>
      <c r="D63" s="153"/>
      <c r="E63" s="102">
        <v>280.49910379329998</v>
      </c>
      <c r="F63" s="103">
        <f t="shared" si="0"/>
        <v>8.9498847029828902E-4</v>
      </c>
      <c r="G63" s="102">
        <v>2805.0002952893001</v>
      </c>
      <c r="H63" s="103">
        <f t="shared" si="1"/>
        <v>5.7137909807253458E-4</v>
      </c>
      <c r="I63" s="102">
        <v>373.57994865859996</v>
      </c>
      <c r="J63" s="103">
        <f t="shared" si="2"/>
        <v>4.0095161250813962E-4</v>
      </c>
      <c r="K63" s="102">
        <v>3459.0793477411999</v>
      </c>
      <c r="L63" s="103">
        <f t="shared" si="3"/>
        <v>5.6012924850171533E-4</v>
      </c>
    </row>
    <row r="64" spans="1:12" x14ac:dyDescent="0.25">
      <c r="A64" s="105" t="s">
        <v>119</v>
      </c>
      <c r="B64" s="98"/>
      <c r="C64" s="152"/>
      <c r="D64" s="152"/>
      <c r="E64" s="156">
        <v>2761.7650179069001</v>
      </c>
      <c r="F64" s="157">
        <f t="shared" si="0"/>
        <v>8.8119634439946595E-3</v>
      </c>
      <c r="G64" s="156">
        <v>10120.2029247591</v>
      </c>
      <c r="H64" s="157">
        <f t="shared" si="1"/>
        <v>2.0614872765507115E-3</v>
      </c>
      <c r="I64" s="156">
        <v>3284.1693047874001</v>
      </c>
      <c r="J64" s="157">
        <f t="shared" si="2"/>
        <v>3.5247956514593594E-3</v>
      </c>
      <c r="K64" s="156">
        <v>16166.1372474534</v>
      </c>
      <c r="L64" s="157">
        <f t="shared" si="3"/>
        <v>2.6177850801557111E-3</v>
      </c>
    </row>
    <row r="65" spans="1:13" x14ac:dyDescent="0.25">
      <c r="A65" s="104" t="s">
        <v>285</v>
      </c>
      <c r="B65" s="104" t="s">
        <v>415</v>
      </c>
      <c r="C65" s="153"/>
      <c r="D65" s="153"/>
      <c r="E65" s="154">
        <v>1075.0653083533</v>
      </c>
      <c r="F65" s="114">
        <f t="shared" si="0"/>
        <v>3.4302108020384373E-3</v>
      </c>
      <c r="G65" s="154">
        <v>0</v>
      </c>
      <c r="H65" s="114">
        <f t="shared" si="1"/>
        <v>0</v>
      </c>
      <c r="I65" s="154">
        <v>2272.1476120804</v>
      </c>
      <c r="J65" s="114">
        <f t="shared" si="2"/>
        <v>2.4386245894388241E-3</v>
      </c>
      <c r="K65" s="154">
        <v>3347.2129204336998</v>
      </c>
      <c r="L65" s="114">
        <f t="shared" si="3"/>
        <v>5.4201470079663335E-4</v>
      </c>
    </row>
    <row r="66" spans="1:13" x14ac:dyDescent="0.25">
      <c r="A66" s="105" t="s">
        <v>342</v>
      </c>
      <c r="B66" s="98" t="s">
        <v>418</v>
      </c>
      <c r="C66" s="152"/>
      <c r="D66" s="152"/>
      <c r="E66" s="156">
        <v>1686.6997095536001</v>
      </c>
      <c r="F66" s="157">
        <f t="shared" si="0"/>
        <v>5.3817526419562226E-3</v>
      </c>
      <c r="G66" s="156">
        <v>10120.2029247591</v>
      </c>
      <c r="H66" s="157">
        <f t="shared" si="1"/>
        <v>2.0614872765507115E-3</v>
      </c>
      <c r="I66" s="156">
        <v>1012.0216927069999</v>
      </c>
      <c r="J66" s="157">
        <f t="shared" si="2"/>
        <v>1.0861710620205353E-3</v>
      </c>
      <c r="K66" s="156">
        <v>12818.9243270197</v>
      </c>
      <c r="L66" s="157">
        <f t="shared" si="3"/>
        <v>2.0757703793590778E-3</v>
      </c>
    </row>
    <row r="67" spans="1:13" x14ac:dyDescent="0.25">
      <c r="A67" s="104" t="s">
        <v>120</v>
      </c>
      <c r="B67" s="104"/>
      <c r="C67" s="153"/>
      <c r="D67" s="153"/>
      <c r="E67" s="154">
        <v>1640.8439484332002</v>
      </c>
      <c r="F67" s="114">
        <f t="shared" si="0"/>
        <v>5.2354406682475546E-3</v>
      </c>
      <c r="G67" s="154">
        <v>44766.136389609303</v>
      </c>
      <c r="H67" s="114">
        <f t="shared" si="1"/>
        <v>9.1188705674802584E-3</v>
      </c>
      <c r="I67" s="154">
        <v>12422.0896513798</v>
      </c>
      <c r="J67" s="114">
        <f t="shared" si="2"/>
        <v>1.3332238237960226E-2</v>
      </c>
      <c r="K67" s="154">
        <v>58829.0699894223</v>
      </c>
      <c r="L67" s="114">
        <f t="shared" si="3"/>
        <v>9.5262003124466366E-3</v>
      </c>
    </row>
    <row r="68" spans="1:13" x14ac:dyDescent="0.25">
      <c r="A68" s="101" t="s">
        <v>286</v>
      </c>
      <c r="B68" s="104" t="s">
        <v>415</v>
      </c>
      <c r="C68" s="153"/>
      <c r="D68" s="153"/>
      <c r="E68" s="102">
        <v>369.02092529550004</v>
      </c>
      <c r="F68" s="103">
        <f t="shared" si="0"/>
        <v>1.1774350397983967E-3</v>
      </c>
      <c r="G68" s="102">
        <v>34459.276132328101</v>
      </c>
      <c r="H68" s="103">
        <f t="shared" si="1"/>
        <v>7.0193611564990394E-3</v>
      </c>
      <c r="I68" s="102">
        <v>9787.0223582958006</v>
      </c>
      <c r="J68" s="103">
        <f t="shared" si="2"/>
        <v>1.0504103366099067E-2</v>
      </c>
      <c r="K68" s="102">
        <v>44615.319415919403</v>
      </c>
      <c r="L68" s="103">
        <f t="shared" si="3"/>
        <v>7.2245655053914202E-3</v>
      </c>
    </row>
    <row r="69" spans="1:13" x14ac:dyDescent="0.25">
      <c r="A69" s="105" t="s">
        <v>287</v>
      </c>
      <c r="B69" s="98" t="s">
        <v>301</v>
      </c>
      <c r="C69" s="152"/>
      <c r="D69" s="152"/>
      <c r="E69" s="156">
        <v>1271.8230231377001</v>
      </c>
      <c r="F69" s="157">
        <f t="shared" si="0"/>
        <v>4.0580056284491572E-3</v>
      </c>
      <c r="G69" s="156">
        <v>10306.8602572812</v>
      </c>
      <c r="H69" s="157">
        <f t="shared" si="1"/>
        <v>2.0995094109812189E-3</v>
      </c>
      <c r="I69" s="156">
        <v>2635.0672930839996</v>
      </c>
      <c r="J69" s="157">
        <f t="shared" si="2"/>
        <v>2.8281348718611596E-3</v>
      </c>
      <c r="K69" s="156">
        <v>14213.750573502899</v>
      </c>
      <c r="L69" s="157">
        <f t="shared" si="3"/>
        <v>2.3016348070552177E-3</v>
      </c>
    </row>
    <row r="70" spans="1:13" x14ac:dyDescent="0.25">
      <c r="A70" s="104" t="s">
        <v>121</v>
      </c>
      <c r="B70" s="104"/>
      <c r="C70" s="153"/>
      <c r="D70" s="153"/>
      <c r="E70" s="154">
        <v>9987.1822974334009</v>
      </c>
      <c r="F70" s="114">
        <f t="shared" si="0"/>
        <v>3.1866101838089279E-2</v>
      </c>
      <c r="G70" s="156">
        <v>73656.0203759094</v>
      </c>
      <c r="H70" s="157">
        <f t="shared" si="1"/>
        <v>1.5003745475776771E-2</v>
      </c>
      <c r="I70" s="102">
        <v>6531.8537958452998</v>
      </c>
      <c r="J70" s="103">
        <f t="shared" si="2"/>
        <v>7.010433299526329E-3</v>
      </c>
      <c r="K70" s="99">
        <v>90175.056469188101</v>
      </c>
      <c r="L70" s="100">
        <f t="shared" si="3"/>
        <v>1.4602060703426538E-2</v>
      </c>
    </row>
    <row r="71" spans="1:13" x14ac:dyDescent="0.25">
      <c r="A71" s="105" t="s">
        <v>288</v>
      </c>
      <c r="B71" s="98" t="s">
        <v>418</v>
      </c>
      <c r="C71" s="152"/>
      <c r="D71" s="152"/>
      <c r="E71" s="156">
        <v>9987.1822974334009</v>
      </c>
      <c r="F71" s="157">
        <f t="shared" si="0"/>
        <v>3.1866101838089279E-2</v>
      </c>
      <c r="G71" s="102">
        <v>73656.0203759094</v>
      </c>
      <c r="H71" s="103">
        <f t="shared" si="1"/>
        <v>1.5003745475776771E-2</v>
      </c>
      <c r="I71" s="99">
        <v>6531.8537958452998</v>
      </c>
      <c r="J71" s="100">
        <f t="shared" si="2"/>
        <v>7.010433299526329E-3</v>
      </c>
      <c r="K71" s="102">
        <v>90175.056469188101</v>
      </c>
      <c r="L71" s="103">
        <f t="shared" si="3"/>
        <v>1.4602060703426538E-2</v>
      </c>
      <c r="M71" s="158"/>
    </row>
    <row r="72" spans="1:13" x14ac:dyDescent="0.25">
      <c r="A72" s="101" t="s">
        <v>122</v>
      </c>
      <c r="B72" s="104"/>
      <c r="C72" s="153"/>
      <c r="D72" s="153"/>
      <c r="E72" s="102">
        <v>1171.9698000000001</v>
      </c>
      <c r="F72" s="103">
        <f t="shared" si="0"/>
        <v>3.7394039565656748E-3</v>
      </c>
      <c r="G72" s="99">
        <v>110649.1195319</v>
      </c>
      <c r="H72" s="100">
        <f t="shared" si="1"/>
        <v>2.2539246868113604E-2</v>
      </c>
      <c r="I72" s="102">
        <v>36302.7086633</v>
      </c>
      <c r="J72" s="103">
        <f t="shared" si="2"/>
        <v>3.896255575072409E-2</v>
      </c>
      <c r="K72" s="154">
        <v>148123.7979952</v>
      </c>
      <c r="L72" s="114">
        <f t="shared" si="3"/>
        <v>2.3985709292979992E-2</v>
      </c>
    </row>
    <row r="73" spans="1:13" x14ac:dyDescent="0.25">
      <c r="A73" s="98" t="s">
        <v>289</v>
      </c>
      <c r="B73" s="98" t="s">
        <v>418</v>
      </c>
      <c r="C73" s="152"/>
      <c r="D73" s="152"/>
      <c r="E73" s="99">
        <v>1171.9698000000001</v>
      </c>
      <c r="F73" s="100">
        <f t="shared" si="0"/>
        <v>3.7394039565656748E-3</v>
      </c>
      <c r="G73" s="102">
        <v>105253.82642479999</v>
      </c>
      <c r="H73" s="103">
        <f t="shared" si="1"/>
        <v>2.1440224627528127E-2</v>
      </c>
      <c r="I73" s="154">
        <v>29532.857646799999</v>
      </c>
      <c r="J73" s="114">
        <f t="shared" si="2"/>
        <v>3.1696687517560135E-2</v>
      </c>
      <c r="K73" s="102">
        <v>135958.65387159999</v>
      </c>
      <c r="L73" s="103">
        <f t="shared" si="3"/>
        <v>2.2015805642080295E-2</v>
      </c>
    </row>
    <row r="74" spans="1:13" x14ac:dyDescent="0.25">
      <c r="A74" s="101" t="s">
        <v>290</v>
      </c>
      <c r="B74" s="104" t="s">
        <v>418</v>
      </c>
      <c r="C74" s="153"/>
      <c r="D74" s="153"/>
      <c r="E74" s="102">
        <v>0</v>
      </c>
      <c r="F74" s="103">
        <f t="shared" si="0"/>
        <v>0</v>
      </c>
      <c r="G74" s="154">
        <v>5395.2931070999994</v>
      </c>
      <c r="H74" s="114">
        <f t="shared" si="1"/>
        <v>1.099022240585473E-3</v>
      </c>
      <c r="I74" s="102">
        <v>6769.8510164999998</v>
      </c>
      <c r="J74" s="103">
        <f t="shared" si="2"/>
        <v>7.2658682331639551E-3</v>
      </c>
      <c r="K74" s="99">
        <v>12165.144123599999</v>
      </c>
      <c r="L74" s="100">
        <f t="shared" si="3"/>
        <v>1.9699036508996951E-3</v>
      </c>
    </row>
    <row r="75" spans="1:13" x14ac:dyDescent="0.25">
      <c r="A75" s="104" t="s">
        <v>123</v>
      </c>
      <c r="B75" s="104"/>
      <c r="C75" s="153"/>
      <c r="D75" s="153"/>
      <c r="E75" s="154">
        <v>61.961316132900002</v>
      </c>
      <c r="F75" s="114">
        <f t="shared" si="0"/>
        <v>1.9769996692865535E-4</v>
      </c>
      <c r="G75" s="102">
        <v>13697.6588773818</v>
      </c>
      <c r="H75" s="103">
        <f t="shared" si="1"/>
        <v>2.7902157401578634E-3</v>
      </c>
      <c r="I75" s="99">
        <v>5533.8167762544999</v>
      </c>
      <c r="J75" s="100">
        <f t="shared" si="2"/>
        <v>5.9392715474445978E-3</v>
      </c>
      <c r="K75" s="102">
        <v>19293.436969769202</v>
      </c>
      <c r="L75" s="103">
        <f t="shared" si="3"/>
        <v>3.1241892031036969E-3</v>
      </c>
    </row>
    <row r="76" spans="1:13" x14ac:dyDescent="0.25">
      <c r="A76" s="101" t="s">
        <v>291</v>
      </c>
      <c r="B76" s="104" t="s">
        <v>418</v>
      </c>
      <c r="C76" s="153"/>
      <c r="D76" s="153"/>
      <c r="E76" s="102">
        <v>61.961316132900002</v>
      </c>
      <c r="F76" s="103">
        <f t="shared" si="0"/>
        <v>1.9769996692865535E-4</v>
      </c>
      <c r="G76" s="99">
        <v>13697.6588773818</v>
      </c>
      <c r="H76" s="100">
        <f t="shared" si="1"/>
        <v>2.7902157401578634E-3</v>
      </c>
      <c r="I76" s="102">
        <v>5533.8167762544999</v>
      </c>
      <c r="J76" s="103">
        <f t="shared" si="2"/>
        <v>5.9392715474445978E-3</v>
      </c>
      <c r="K76" s="154">
        <v>19293.436969769202</v>
      </c>
      <c r="L76" s="114">
        <f t="shared" si="3"/>
        <v>3.1241892031036969E-3</v>
      </c>
    </row>
    <row r="77" spans="1:13" x14ac:dyDescent="0.25">
      <c r="A77" s="98" t="s">
        <v>124</v>
      </c>
      <c r="B77" s="98"/>
      <c r="C77" s="152"/>
      <c r="D77" s="152"/>
      <c r="E77" s="99">
        <v>2144.8491522291001</v>
      </c>
      <c r="F77" s="100">
        <f t="shared" ref="F77:F130" si="4">E77/E$132</f>
        <v>6.8435700357483862E-3</v>
      </c>
      <c r="G77" s="102">
        <v>119254.136203712</v>
      </c>
      <c r="H77" s="103">
        <f t="shared" ref="H77:H130" si="5">G77/G$132</f>
        <v>2.4292090414367834E-2</v>
      </c>
      <c r="I77" s="154">
        <v>21841.865007210097</v>
      </c>
      <c r="J77" s="114">
        <f t="shared" ref="J77:J130" si="6">I77/I$132</f>
        <v>2.3442186943574854E-2</v>
      </c>
      <c r="K77" s="156">
        <v>143240.8503631512</v>
      </c>
      <c r="L77" s="157">
        <f t="shared" ref="L77:L130" si="7">K77/K$132</f>
        <v>2.3195012835149745E-2</v>
      </c>
    </row>
    <row r="78" spans="1:13" x14ac:dyDescent="0.25">
      <c r="A78" s="101" t="s">
        <v>292</v>
      </c>
      <c r="B78" s="104" t="s">
        <v>430</v>
      </c>
      <c r="C78" s="153"/>
      <c r="D78" s="153"/>
      <c r="E78" s="102">
        <v>2144.8491522291001</v>
      </c>
      <c r="F78" s="103">
        <f t="shared" si="4"/>
        <v>6.8435700357483862E-3</v>
      </c>
      <c r="G78" s="154">
        <v>119254.136203712</v>
      </c>
      <c r="H78" s="114">
        <f t="shared" si="5"/>
        <v>2.4292090414367834E-2</v>
      </c>
      <c r="I78" s="156">
        <v>21841.865007210097</v>
      </c>
      <c r="J78" s="157">
        <f t="shared" si="6"/>
        <v>2.3442186943574854E-2</v>
      </c>
      <c r="K78" s="154">
        <v>143240.8503631512</v>
      </c>
      <c r="L78" s="114">
        <f t="shared" si="7"/>
        <v>2.3195012835149745E-2</v>
      </c>
    </row>
    <row r="79" spans="1:13" x14ac:dyDescent="0.25">
      <c r="A79" s="104" t="s">
        <v>125</v>
      </c>
      <c r="B79" s="104"/>
      <c r="C79" s="153"/>
      <c r="D79" s="153"/>
      <c r="E79" s="154">
        <v>270.21840312500001</v>
      </c>
      <c r="F79" s="114">
        <f t="shared" si="4"/>
        <v>8.6218583941538715E-4</v>
      </c>
      <c r="G79" s="156">
        <v>9019.1809725000003</v>
      </c>
      <c r="H79" s="157">
        <f t="shared" si="5"/>
        <v>1.8372088937297279E-3</v>
      </c>
      <c r="I79" s="154">
        <v>8089.0334819500004</v>
      </c>
      <c r="J79" s="114">
        <f t="shared" si="6"/>
        <v>8.6817052945850643E-3</v>
      </c>
      <c r="K79" s="156">
        <v>17378.432857575001</v>
      </c>
      <c r="L79" s="157">
        <f t="shared" si="7"/>
        <v>2.8140922939531511E-3</v>
      </c>
    </row>
    <row r="80" spans="1:13" x14ac:dyDescent="0.25">
      <c r="A80" s="105" t="s">
        <v>293</v>
      </c>
      <c r="B80" s="98" t="s">
        <v>415</v>
      </c>
      <c r="C80" s="152"/>
      <c r="D80" s="152"/>
      <c r="E80" s="156">
        <v>0</v>
      </c>
      <c r="F80" s="157">
        <f t="shared" si="4"/>
        <v>0</v>
      </c>
      <c r="G80" s="154">
        <v>0</v>
      </c>
      <c r="H80" s="114">
        <f t="shared" si="5"/>
        <v>0</v>
      </c>
      <c r="I80" s="156">
        <v>1504.051567575</v>
      </c>
      <c r="J80" s="157">
        <f t="shared" si="6"/>
        <v>1.6142512559358393E-3</v>
      </c>
      <c r="K80" s="154">
        <v>1504.051567575</v>
      </c>
      <c r="L80" s="114">
        <f t="shared" si="7"/>
        <v>2.4355130066725569E-4</v>
      </c>
    </row>
    <row r="81" spans="1:12" x14ac:dyDescent="0.25">
      <c r="A81" s="104" t="s">
        <v>376</v>
      </c>
      <c r="B81" s="104" t="s">
        <v>418</v>
      </c>
      <c r="C81" s="153"/>
      <c r="D81" s="153"/>
      <c r="E81" s="154">
        <v>67.789603124999999</v>
      </c>
      <c r="F81" s="114">
        <f t="shared" si="4"/>
        <v>2.162962818151473E-4</v>
      </c>
      <c r="G81" s="156">
        <v>1428.1009724999999</v>
      </c>
      <c r="H81" s="157">
        <f t="shared" si="5"/>
        <v>2.9090444196883792E-4</v>
      </c>
      <c r="I81" s="154">
        <v>456.44999437500002</v>
      </c>
      <c r="J81" s="114">
        <f t="shared" si="6"/>
        <v>4.8989342691204535E-4</v>
      </c>
      <c r="K81" s="156">
        <v>1952.3405699999998</v>
      </c>
      <c r="L81" s="157">
        <f t="shared" si="7"/>
        <v>3.161428074807286E-4</v>
      </c>
    </row>
    <row r="82" spans="1:12" x14ac:dyDescent="0.25">
      <c r="A82" s="105" t="s">
        <v>294</v>
      </c>
      <c r="B82" s="98" t="s">
        <v>415</v>
      </c>
      <c r="C82" s="152"/>
      <c r="D82" s="152"/>
      <c r="E82" s="156">
        <v>202.4288</v>
      </c>
      <c r="F82" s="157">
        <f t="shared" si="4"/>
        <v>6.4588955760023982E-4</v>
      </c>
      <c r="G82" s="154">
        <v>7591.08</v>
      </c>
      <c r="H82" s="114">
        <f t="shared" si="5"/>
        <v>1.5463044517608901E-3</v>
      </c>
      <c r="I82" s="156">
        <v>6128.5319200000004</v>
      </c>
      <c r="J82" s="157">
        <f t="shared" si="6"/>
        <v>6.5775606117371797E-3</v>
      </c>
      <c r="K82" s="102">
        <v>13922.040720000001</v>
      </c>
      <c r="L82" s="103">
        <f t="shared" si="7"/>
        <v>2.2543981858051667E-3</v>
      </c>
    </row>
    <row r="83" spans="1:12" x14ac:dyDescent="0.25">
      <c r="A83" s="104" t="s">
        <v>126</v>
      </c>
      <c r="B83" s="104"/>
      <c r="C83" s="153"/>
      <c r="D83" s="153"/>
      <c r="E83" s="154">
        <v>150.98498975529998</v>
      </c>
      <c r="F83" s="114">
        <f t="shared" si="4"/>
        <v>4.8174779595258903E-4</v>
      </c>
      <c r="G83" s="156">
        <v>26163.527526327802</v>
      </c>
      <c r="H83" s="157">
        <f t="shared" si="5"/>
        <v>5.3295155745597816E-3</v>
      </c>
      <c r="I83" s="102">
        <v>7838.1931410915004</v>
      </c>
      <c r="J83" s="103">
        <f t="shared" si="6"/>
        <v>8.4124862438559305E-3</v>
      </c>
      <c r="K83" s="107">
        <v>34152.7056571746</v>
      </c>
      <c r="L83" s="148">
        <f t="shared" si="7"/>
        <v>5.5303528571975236E-3</v>
      </c>
    </row>
    <row r="84" spans="1:12" x14ac:dyDescent="0.25">
      <c r="A84" s="105" t="s">
        <v>295</v>
      </c>
      <c r="B84" s="98" t="s">
        <v>418</v>
      </c>
      <c r="C84" s="152"/>
      <c r="D84" s="152"/>
      <c r="E84" s="156">
        <v>150.98498975529998</v>
      </c>
      <c r="F84" s="157">
        <f t="shared" si="4"/>
        <v>4.8174779595258903E-4</v>
      </c>
      <c r="G84" s="156">
        <v>26163.527526327802</v>
      </c>
      <c r="H84" s="157">
        <f t="shared" si="5"/>
        <v>5.3295155745597816E-3</v>
      </c>
      <c r="I84" s="107">
        <v>7838.1931410915004</v>
      </c>
      <c r="J84" s="148">
        <f t="shared" si="6"/>
        <v>8.4124862438559305E-3</v>
      </c>
      <c r="K84" s="107">
        <v>34152.7056571746</v>
      </c>
      <c r="L84" s="148">
        <f t="shared" si="7"/>
        <v>5.5303528571975236E-3</v>
      </c>
    </row>
    <row r="85" spans="1:12" x14ac:dyDescent="0.25">
      <c r="A85" s="101" t="s">
        <v>127</v>
      </c>
      <c r="B85" s="104"/>
      <c r="C85" s="153"/>
      <c r="D85" s="153"/>
      <c r="E85" s="102">
        <v>2074.6983901484</v>
      </c>
      <c r="F85" s="103">
        <f t="shared" si="4"/>
        <v>6.6197400042231139E-3</v>
      </c>
      <c r="G85" s="107">
        <v>78141.284892113516</v>
      </c>
      <c r="H85" s="148">
        <f t="shared" si="5"/>
        <v>1.5917394717878234E-2</v>
      </c>
      <c r="I85" s="128">
        <v>25206.646708101398</v>
      </c>
      <c r="J85" s="13">
        <f t="shared" si="6"/>
        <v>2.7053501345095776E-2</v>
      </c>
      <c r="K85" s="128">
        <v>105422.6299903633</v>
      </c>
      <c r="L85" s="13">
        <f t="shared" si="7"/>
        <v>1.7071102618717551E-2</v>
      </c>
    </row>
    <row r="86" spans="1:12" x14ac:dyDescent="0.25">
      <c r="A86" s="109" t="s">
        <v>422</v>
      </c>
      <c r="B86" s="98" t="s">
        <v>430</v>
      </c>
      <c r="C86" s="109"/>
      <c r="D86" s="109"/>
      <c r="E86" s="107">
        <v>1704.12</v>
      </c>
      <c r="F86" s="148">
        <f t="shared" si="4"/>
        <v>5.4373355614305901E-3</v>
      </c>
      <c r="G86" s="107">
        <v>1800.9449999999999</v>
      </c>
      <c r="H86" s="148">
        <f t="shared" si="5"/>
        <v>3.6685284187184381E-4</v>
      </c>
      <c r="I86" s="107">
        <v>4486.2250000000004</v>
      </c>
      <c r="J86" s="148">
        <f t="shared" si="6"/>
        <v>4.8149242331743669E-3</v>
      </c>
      <c r="K86" s="107">
        <v>7991.29</v>
      </c>
      <c r="L86" s="148">
        <f t="shared" si="7"/>
        <v>1.2940308134828506E-3</v>
      </c>
    </row>
    <row r="87" spans="1:12" x14ac:dyDescent="0.25">
      <c r="A87" s="17" t="s">
        <v>296</v>
      </c>
      <c r="B87" s="104" t="s">
        <v>418</v>
      </c>
      <c r="C87" s="17"/>
      <c r="D87" s="17"/>
      <c r="E87" s="128">
        <v>370.57839014839999</v>
      </c>
      <c r="F87" s="13">
        <f t="shared" si="4"/>
        <v>1.1824044427925233E-3</v>
      </c>
      <c r="G87" s="102">
        <v>76340.339892113509</v>
      </c>
      <c r="H87" s="16">
        <f t="shared" si="5"/>
        <v>1.5550541876006388E-2</v>
      </c>
      <c r="I87" s="102">
        <v>20720.421708101399</v>
      </c>
      <c r="J87" s="16">
        <f t="shared" si="6"/>
        <v>2.2238577111921409E-2</v>
      </c>
      <c r="K87" s="154">
        <v>97431.339990363311</v>
      </c>
      <c r="L87" s="114">
        <f t="shared" si="7"/>
        <v>1.5777071805234702E-2</v>
      </c>
    </row>
    <row r="88" spans="1:12" x14ac:dyDescent="0.25">
      <c r="A88" s="109" t="s">
        <v>128</v>
      </c>
      <c r="B88" s="104"/>
      <c r="C88" s="17"/>
      <c r="D88" s="17"/>
      <c r="E88" s="107">
        <v>700.62429437979995</v>
      </c>
      <c r="F88" s="148">
        <f t="shared" si="4"/>
        <v>2.2354818856849877E-3</v>
      </c>
      <c r="G88" s="100">
        <v>66075.404187669599</v>
      </c>
      <c r="H88" s="100">
        <f t="shared" si="5"/>
        <v>1.3459572504478105E-2</v>
      </c>
      <c r="I88" s="100">
        <v>14184.102071003299</v>
      </c>
      <c r="J88" s="100">
        <f t="shared" si="6"/>
        <v>1.5223350765396854E-2</v>
      </c>
      <c r="K88" s="100">
        <v>80960.130553052702</v>
      </c>
      <c r="L88" s="100">
        <f t="shared" si="7"/>
        <v>1.3109886338656784E-2</v>
      </c>
    </row>
    <row r="89" spans="1:12" x14ac:dyDescent="0.25">
      <c r="A89" s="17" t="s">
        <v>297</v>
      </c>
      <c r="B89" s="104" t="s">
        <v>415</v>
      </c>
      <c r="C89" s="17"/>
      <c r="D89" s="17"/>
      <c r="E89" s="128">
        <v>700.62429437979995</v>
      </c>
      <c r="F89" s="13">
        <f t="shared" si="4"/>
        <v>2.2354818856849877E-3</v>
      </c>
      <c r="G89" s="114">
        <v>66075.404187669599</v>
      </c>
      <c r="H89" s="114">
        <f t="shared" si="5"/>
        <v>1.3459572504478105E-2</v>
      </c>
      <c r="I89" s="114">
        <v>14184.102071003299</v>
      </c>
      <c r="J89" s="114">
        <f t="shared" si="6"/>
        <v>1.5223350765396854E-2</v>
      </c>
      <c r="K89" s="114">
        <v>80960.130553052702</v>
      </c>
      <c r="L89" s="114">
        <f t="shared" si="7"/>
        <v>1.3109886338656784E-2</v>
      </c>
    </row>
    <row r="90" spans="1:12" x14ac:dyDescent="0.25">
      <c r="A90" s="17" t="s">
        <v>129</v>
      </c>
      <c r="B90" s="104"/>
      <c r="C90" s="17"/>
      <c r="D90" s="17"/>
      <c r="E90" s="128">
        <v>1590.8639633934001</v>
      </c>
      <c r="F90" s="13">
        <f t="shared" si="4"/>
        <v>5.0759695335758914E-3</v>
      </c>
      <c r="G90" s="114">
        <v>7512.9534473079002</v>
      </c>
      <c r="H90" s="114">
        <f t="shared" si="5"/>
        <v>1.5303900579949799E-3</v>
      </c>
      <c r="I90" s="114">
        <v>1556.8387902927002</v>
      </c>
      <c r="J90" s="114">
        <f t="shared" si="6"/>
        <v>1.670906122302423E-3</v>
      </c>
      <c r="K90" s="114">
        <v>10660.656200993999</v>
      </c>
      <c r="L90" s="114">
        <f t="shared" si="7"/>
        <v>1.7262816911954464E-3</v>
      </c>
    </row>
    <row r="91" spans="1:12" x14ac:dyDescent="0.25">
      <c r="A91" s="17" t="s">
        <v>298</v>
      </c>
      <c r="B91" s="104" t="s">
        <v>415</v>
      </c>
      <c r="C91" s="17"/>
      <c r="D91" s="17"/>
      <c r="E91" s="128">
        <v>303.46546360830001</v>
      </c>
      <c r="F91" s="13">
        <f t="shared" si="4"/>
        <v>9.6826723290814641E-4</v>
      </c>
      <c r="G91" s="114">
        <v>4294.4572728359999</v>
      </c>
      <c r="H91" s="114">
        <f t="shared" si="5"/>
        <v>8.7478177003578377E-4</v>
      </c>
      <c r="I91" s="114">
        <v>752.21470917930003</v>
      </c>
      <c r="J91" s="114">
        <f t="shared" si="6"/>
        <v>8.0732839565060164E-4</v>
      </c>
      <c r="K91" s="114">
        <v>5350.1374456235999</v>
      </c>
      <c r="L91" s="114">
        <f t="shared" si="7"/>
        <v>8.6634857588766857E-4</v>
      </c>
    </row>
    <row r="92" spans="1:12" x14ac:dyDescent="0.25">
      <c r="A92" s="17" t="s">
        <v>325</v>
      </c>
      <c r="B92" s="104" t="s">
        <v>302</v>
      </c>
      <c r="C92" s="17"/>
      <c r="D92" s="17"/>
      <c r="E92" s="128">
        <v>1287.3984997851001</v>
      </c>
      <c r="F92" s="13">
        <f t="shared" si="4"/>
        <v>4.1077023006677446E-3</v>
      </c>
      <c r="G92" s="114">
        <v>3218.4961744718998</v>
      </c>
      <c r="H92" s="114">
        <f t="shared" si="5"/>
        <v>6.5560828795919589E-4</v>
      </c>
      <c r="I92" s="114">
        <v>804.62408111340005</v>
      </c>
      <c r="J92" s="114">
        <f t="shared" si="6"/>
        <v>8.6357772665182132E-4</v>
      </c>
      <c r="K92" s="114">
        <v>5310.5187553704</v>
      </c>
      <c r="L92" s="114">
        <f t="shared" si="7"/>
        <v>8.5993311530777798E-4</v>
      </c>
    </row>
    <row r="93" spans="1:12" x14ac:dyDescent="0.25">
      <c r="A93" s="17" t="s">
        <v>131</v>
      </c>
      <c r="B93" s="104"/>
      <c r="C93" s="17"/>
      <c r="D93" s="17"/>
      <c r="E93" s="128">
        <v>2462.3526405870998</v>
      </c>
      <c r="F93" s="13">
        <f t="shared" si="4"/>
        <v>7.8566283932157109E-3</v>
      </c>
      <c r="G93" s="114">
        <v>19370.507479509499</v>
      </c>
      <c r="H93" s="114">
        <f t="shared" si="5"/>
        <v>3.9457760883080083E-3</v>
      </c>
      <c r="I93" s="114">
        <v>820.78420724400007</v>
      </c>
      <c r="J93" s="114">
        <f t="shared" si="6"/>
        <v>8.8092188190871999E-4</v>
      </c>
      <c r="K93" s="114">
        <v>22653.6443273406</v>
      </c>
      <c r="L93" s="114">
        <f t="shared" si="7"/>
        <v>3.6683080950960004E-3</v>
      </c>
    </row>
    <row r="94" spans="1:12" x14ac:dyDescent="0.25">
      <c r="A94" s="17" t="s">
        <v>299</v>
      </c>
      <c r="B94" s="104" t="s">
        <v>430</v>
      </c>
      <c r="C94" s="17"/>
      <c r="D94" s="17"/>
      <c r="E94" s="128">
        <v>2462.3526405870998</v>
      </c>
      <c r="F94" s="13">
        <f t="shared" si="4"/>
        <v>7.8566283932157109E-3</v>
      </c>
      <c r="G94" s="114">
        <v>19370.507479509499</v>
      </c>
      <c r="H94" s="114">
        <f t="shared" si="5"/>
        <v>3.9457760883080083E-3</v>
      </c>
      <c r="I94" s="114">
        <v>820.78420724400007</v>
      </c>
      <c r="J94" s="114">
        <f t="shared" si="6"/>
        <v>8.8092188190871999E-4</v>
      </c>
      <c r="K94" s="114">
        <v>22653.6443273406</v>
      </c>
      <c r="L94" s="114">
        <f t="shared" si="7"/>
        <v>3.6683080950960004E-3</v>
      </c>
    </row>
    <row r="95" spans="1:12" x14ac:dyDescent="0.25">
      <c r="A95" s="17" t="s">
        <v>132</v>
      </c>
      <c r="B95" s="104"/>
      <c r="C95" s="17"/>
      <c r="D95" s="17"/>
      <c r="E95" s="128">
        <v>2603.0604846171</v>
      </c>
      <c r="F95" s="13">
        <f t="shared" si="4"/>
        <v>8.305584901041772E-3</v>
      </c>
      <c r="G95" s="114">
        <v>61176.101193059498</v>
      </c>
      <c r="H95" s="114">
        <f t="shared" si="5"/>
        <v>1.2461583544924121E-2</v>
      </c>
      <c r="I95" s="114">
        <v>8739.6626201862</v>
      </c>
      <c r="J95" s="114">
        <f t="shared" si="6"/>
        <v>9.3800050910738345E-3</v>
      </c>
      <c r="K95" s="114">
        <v>72518.824297862797</v>
      </c>
      <c r="L95" s="114">
        <f t="shared" si="7"/>
        <v>1.1742984324055728E-2</v>
      </c>
    </row>
    <row r="96" spans="1:12" x14ac:dyDescent="0.25">
      <c r="A96" s="17" t="s">
        <v>300</v>
      </c>
      <c r="B96" s="104" t="s">
        <v>418</v>
      </c>
      <c r="C96" s="17"/>
      <c r="D96" s="17"/>
      <c r="E96" s="128">
        <v>2603.0604846171</v>
      </c>
      <c r="F96" s="13">
        <f t="shared" si="4"/>
        <v>8.305584901041772E-3</v>
      </c>
      <c r="G96" s="114">
        <v>61176.101193059498</v>
      </c>
      <c r="H96" s="114">
        <f t="shared" si="5"/>
        <v>1.2461583544924121E-2</v>
      </c>
      <c r="I96" s="114">
        <v>8739.6626201862</v>
      </c>
      <c r="J96" s="114">
        <f t="shared" si="6"/>
        <v>9.3800050910738345E-3</v>
      </c>
      <c r="K96" s="114">
        <v>72518.824297862797</v>
      </c>
      <c r="L96" s="114">
        <f t="shared" si="7"/>
        <v>1.1742984324055728E-2</v>
      </c>
    </row>
    <row r="97" spans="1:12" x14ac:dyDescent="0.25">
      <c r="A97" s="17" t="s">
        <v>310</v>
      </c>
      <c r="B97" s="104"/>
      <c r="C97" s="17"/>
      <c r="D97" s="17"/>
      <c r="E97" s="128">
        <v>456.02074384640002</v>
      </c>
      <c r="F97" s="13">
        <f t="shared" si="4"/>
        <v>1.4550253545912617E-3</v>
      </c>
      <c r="G97" s="114">
        <v>40790.139814132403</v>
      </c>
      <c r="H97" s="114">
        <f t="shared" si="5"/>
        <v>8.3089593025685478E-3</v>
      </c>
      <c r="I97" s="114">
        <v>11130.5532437524</v>
      </c>
      <c r="J97" s="114">
        <f t="shared" si="6"/>
        <v>1.1946072821131571E-2</v>
      </c>
      <c r="K97" s="114">
        <v>52376.713801731203</v>
      </c>
      <c r="L97" s="114">
        <f t="shared" si="7"/>
        <v>8.4813692868626559E-3</v>
      </c>
    </row>
    <row r="98" spans="1:12" x14ac:dyDescent="0.25">
      <c r="A98" s="17" t="s">
        <v>311</v>
      </c>
      <c r="B98" s="104" t="s">
        <v>418</v>
      </c>
      <c r="C98" s="17"/>
      <c r="D98" s="17"/>
      <c r="E98" s="128">
        <v>456.02074384640002</v>
      </c>
      <c r="F98" s="13">
        <f t="shared" si="4"/>
        <v>1.4550253545912617E-3</v>
      </c>
      <c r="G98" s="114">
        <v>40790.139814132403</v>
      </c>
      <c r="H98" s="114">
        <f t="shared" si="5"/>
        <v>8.3089593025685478E-3</v>
      </c>
      <c r="I98" s="114">
        <v>11130.5532437524</v>
      </c>
      <c r="J98" s="114">
        <f t="shared" si="6"/>
        <v>1.1946072821131571E-2</v>
      </c>
      <c r="K98" s="114">
        <v>52376.713801731203</v>
      </c>
      <c r="L98" s="114">
        <f t="shared" si="7"/>
        <v>8.4813692868626559E-3</v>
      </c>
    </row>
    <row r="99" spans="1:12" x14ac:dyDescent="0.25">
      <c r="A99" s="17" t="s">
        <v>312</v>
      </c>
      <c r="B99" s="104"/>
      <c r="C99" s="17"/>
      <c r="D99" s="17"/>
      <c r="E99" s="128">
        <v>1208.2933345805</v>
      </c>
      <c r="F99" s="13">
        <f t="shared" si="4"/>
        <v>3.8553014557390929E-3</v>
      </c>
      <c r="G99" s="114">
        <v>114490.25682828699</v>
      </c>
      <c r="H99" s="114">
        <f t="shared" si="5"/>
        <v>2.3321687272012389E-2</v>
      </c>
      <c r="I99" s="114">
        <v>20470.547064097002</v>
      </c>
      <c r="J99" s="114">
        <f t="shared" si="6"/>
        <v>2.1970394513261604E-2</v>
      </c>
      <c r="K99" s="114">
        <v>136169.09722696448</v>
      </c>
      <c r="L99" s="114">
        <f t="shared" si="7"/>
        <v>2.2049882766841677E-2</v>
      </c>
    </row>
    <row r="100" spans="1:12" x14ac:dyDescent="0.25">
      <c r="A100" s="17" t="s">
        <v>316</v>
      </c>
      <c r="B100" s="104" t="s">
        <v>415</v>
      </c>
      <c r="C100" s="17"/>
      <c r="D100" s="17"/>
      <c r="E100" s="128">
        <v>1119.8337241054999</v>
      </c>
      <c r="F100" s="13">
        <f t="shared" si="4"/>
        <v>3.5730533829589979E-3</v>
      </c>
      <c r="G100" s="114">
        <v>107602.925324895</v>
      </c>
      <c r="H100" s="114">
        <f t="shared" si="5"/>
        <v>2.1918736523970205E-2</v>
      </c>
      <c r="I100" s="114">
        <v>18764.510701373201</v>
      </c>
      <c r="J100" s="114">
        <f t="shared" si="6"/>
        <v>2.0139359327653327E-2</v>
      </c>
      <c r="K100" s="114">
        <v>127487.2697503737</v>
      </c>
      <c r="L100" s="114">
        <f t="shared" si="7"/>
        <v>2.0644033114025854E-2</v>
      </c>
    </row>
    <row r="101" spans="1:12" x14ac:dyDescent="0.25">
      <c r="A101" s="17" t="s">
        <v>423</v>
      </c>
      <c r="B101" s="104" t="s">
        <v>415</v>
      </c>
      <c r="C101" s="17"/>
      <c r="D101" s="17"/>
      <c r="E101" s="128">
        <v>88.459610474999991</v>
      </c>
      <c r="F101" s="13">
        <f t="shared" si="4"/>
        <v>2.8224807278009496E-4</v>
      </c>
      <c r="G101" s="114">
        <v>6887.3315033919998</v>
      </c>
      <c r="H101" s="114">
        <f t="shared" si="5"/>
        <v>1.4029507480421853E-3</v>
      </c>
      <c r="I101" s="114">
        <v>1706.0363627237998</v>
      </c>
      <c r="J101" s="114">
        <f t="shared" si="6"/>
        <v>1.8310351856082735E-3</v>
      </c>
      <c r="K101" s="114">
        <v>8681.8274765907991</v>
      </c>
      <c r="L101" s="114">
        <f t="shared" si="7"/>
        <v>1.4058496528158227E-3</v>
      </c>
    </row>
    <row r="102" spans="1:12" x14ac:dyDescent="0.25">
      <c r="A102" s="17" t="s">
        <v>313</v>
      </c>
      <c r="B102" s="104"/>
      <c r="C102" s="17"/>
      <c r="D102" s="17"/>
      <c r="E102" s="128">
        <v>5334.3665712269003</v>
      </c>
      <c r="F102" s="13">
        <f t="shared" si="4"/>
        <v>1.7020363035137546E-2</v>
      </c>
      <c r="G102" s="114">
        <v>23501.0210887434</v>
      </c>
      <c r="H102" s="114">
        <f t="shared" si="5"/>
        <v>4.7871625026281476E-3</v>
      </c>
      <c r="I102" s="114">
        <v>1140.9873975156002</v>
      </c>
      <c r="J102" s="114">
        <f t="shared" si="6"/>
        <v>1.224585897953049E-3</v>
      </c>
      <c r="K102" s="114">
        <v>29976.3750574859</v>
      </c>
      <c r="L102" s="114">
        <f t="shared" si="7"/>
        <v>4.8540790036283891E-3</v>
      </c>
    </row>
    <row r="103" spans="1:12" x14ac:dyDescent="0.25">
      <c r="A103" s="17" t="s">
        <v>317</v>
      </c>
      <c r="B103" s="104" t="s">
        <v>418</v>
      </c>
      <c r="C103" s="17"/>
      <c r="D103" s="17"/>
      <c r="E103" s="128">
        <v>5334.3665712269003</v>
      </c>
      <c r="F103" s="13">
        <f t="shared" si="4"/>
        <v>1.7020363035137546E-2</v>
      </c>
      <c r="G103" s="114">
        <v>23501.0210887434</v>
      </c>
      <c r="H103" s="114">
        <f t="shared" si="5"/>
        <v>4.7871625026281476E-3</v>
      </c>
      <c r="I103" s="114">
        <v>1140.9873975156002</v>
      </c>
      <c r="J103" s="114">
        <f t="shared" si="6"/>
        <v>1.224585897953049E-3</v>
      </c>
      <c r="K103" s="114">
        <v>29976.3750574859</v>
      </c>
      <c r="L103" s="114">
        <f t="shared" si="7"/>
        <v>4.8540790036283891E-3</v>
      </c>
    </row>
    <row r="104" spans="1:12" x14ac:dyDescent="0.25">
      <c r="A104" s="17" t="s">
        <v>335</v>
      </c>
      <c r="B104" s="104"/>
      <c r="C104" s="17"/>
      <c r="D104" s="17"/>
      <c r="E104" s="128">
        <v>0</v>
      </c>
      <c r="F104" s="13">
        <f t="shared" si="4"/>
        <v>0</v>
      </c>
      <c r="G104" s="114">
        <v>4917.4592817820003</v>
      </c>
      <c r="H104" s="114">
        <f t="shared" si="5"/>
        <v>1.0016873987327779E-3</v>
      </c>
      <c r="I104" s="114">
        <v>1311.321631</v>
      </c>
      <c r="J104" s="114">
        <f t="shared" si="6"/>
        <v>1.4074002749723063E-3</v>
      </c>
      <c r="K104" s="114">
        <v>6228.7809127820001</v>
      </c>
      <c r="L104" s="114">
        <f t="shared" si="7"/>
        <v>1.0086274470797261E-3</v>
      </c>
    </row>
    <row r="105" spans="1:12" x14ac:dyDescent="0.25">
      <c r="A105" s="17" t="s">
        <v>343</v>
      </c>
      <c r="B105" s="104" t="s">
        <v>415</v>
      </c>
      <c r="C105" s="17"/>
      <c r="D105" s="17"/>
      <c r="E105" s="128">
        <v>0</v>
      </c>
      <c r="F105" s="13">
        <f t="shared" si="4"/>
        <v>0</v>
      </c>
      <c r="G105" s="114">
        <v>4917.4592817820003</v>
      </c>
      <c r="H105" s="114">
        <f t="shared" si="5"/>
        <v>1.0016873987327779E-3</v>
      </c>
      <c r="I105" s="114">
        <v>1311.321631</v>
      </c>
      <c r="J105" s="114">
        <f t="shared" si="6"/>
        <v>1.4074002749723063E-3</v>
      </c>
      <c r="K105" s="114">
        <v>6228.7809127820001</v>
      </c>
      <c r="L105" s="114">
        <f t="shared" si="7"/>
        <v>1.0086274470797261E-3</v>
      </c>
    </row>
    <row r="106" spans="1:12" x14ac:dyDescent="0.25">
      <c r="A106" s="17" t="s">
        <v>372</v>
      </c>
      <c r="B106" s="104"/>
      <c r="C106" s="17"/>
      <c r="D106" s="17"/>
      <c r="E106" s="128">
        <v>7544.3292710688002</v>
      </c>
      <c r="F106" s="13">
        <f t="shared" si="4"/>
        <v>2.4071690862570778E-2</v>
      </c>
      <c r="G106" s="114">
        <v>72216.611230378898</v>
      </c>
      <c r="H106" s="114">
        <f t="shared" si="5"/>
        <v>1.4710537556793022E-2</v>
      </c>
      <c r="I106" s="114">
        <v>9146.1502484568009</v>
      </c>
      <c r="J106" s="114">
        <f t="shared" si="6"/>
        <v>9.8162754814010451E-3</v>
      </c>
      <c r="K106" s="114">
        <v>88907.090749904499</v>
      </c>
      <c r="L106" s="114">
        <f t="shared" si="7"/>
        <v>1.4396738820327198E-2</v>
      </c>
    </row>
    <row r="107" spans="1:12" x14ac:dyDescent="0.25">
      <c r="A107" s="17" t="s">
        <v>377</v>
      </c>
      <c r="B107" s="104" t="s">
        <v>418</v>
      </c>
      <c r="C107" s="17"/>
      <c r="D107" s="17"/>
      <c r="E107" s="128">
        <v>7544.3292710688002</v>
      </c>
      <c r="F107" s="13">
        <f t="shared" si="4"/>
        <v>2.4071690862570778E-2</v>
      </c>
      <c r="G107" s="114">
        <v>72216.611230378898</v>
      </c>
      <c r="H107" s="114">
        <f t="shared" si="5"/>
        <v>1.4710537556793022E-2</v>
      </c>
      <c r="I107" s="114">
        <v>9146.1502484568009</v>
      </c>
      <c r="J107" s="114">
        <f t="shared" si="6"/>
        <v>9.8162754814010451E-3</v>
      </c>
      <c r="K107" s="114">
        <v>88907.090749904499</v>
      </c>
      <c r="L107" s="114">
        <f t="shared" si="7"/>
        <v>1.4396738820327198E-2</v>
      </c>
    </row>
    <row r="108" spans="1:12" x14ac:dyDescent="0.25">
      <c r="A108" s="17" t="s">
        <v>373</v>
      </c>
      <c r="B108" s="104"/>
      <c r="C108" s="17"/>
      <c r="D108" s="17"/>
      <c r="E108" s="128">
        <v>5749.8513814234002</v>
      </c>
      <c r="F108" s="13">
        <f t="shared" si="4"/>
        <v>1.834605038914763E-2</v>
      </c>
      <c r="G108" s="114">
        <v>36117.377968514396</v>
      </c>
      <c r="H108" s="114">
        <f t="shared" si="5"/>
        <v>7.357116818508631E-3</v>
      </c>
      <c r="I108" s="114">
        <v>2625.8866950055999</v>
      </c>
      <c r="J108" s="114">
        <f t="shared" si="6"/>
        <v>2.818281624607016E-3</v>
      </c>
      <c r="K108" s="114">
        <v>44493.116044943396</v>
      </c>
      <c r="L108" s="114">
        <f t="shared" si="7"/>
        <v>7.204777094815101E-3</v>
      </c>
    </row>
    <row r="109" spans="1:12" x14ac:dyDescent="0.25">
      <c r="A109" s="17" t="s">
        <v>378</v>
      </c>
      <c r="B109" s="104" t="s">
        <v>415</v>
      </c>
      <c r="C109" s="17"/>
      <c r="D109" s="17"/>
      <c r="E109" s="128">
        <v>5749.8513814234002</v>
      </c>
      <c r="F109" s="13">
        <f t="shared" si="4"/>
        <v>1.834605038914763E-2</v>
      </c>
      <c r="G109" s="114">
        <v>36117.377968514396</v>
      </c>
      <c r="H109" s="114">
        <f t="shared" si="5"/>
        <v>7.357116818508631E-3</v>
      </c>
      <c r="I109" s="114">
        <v>2625.8866950055999</v>
      </c>
      <c r="J109" s="114">
        <f t="shared" si="6"/>
        <v>2.818281624607016E-3</v>
      </c>
      <c r="K109" s="114">
        <v>44493.116044943396</v>
      </c>
      <c r="L109" s="114">
        <f t="shared" si="7"/>
        <v>7.204777094815101E-3</v>
      </c>
    </row>
    <row r="110" spans="1:12" x14ac:dyDescent="0.25">
      <c r="A110" s="17" t="s">
        <v>374</v>
      </c>
      <c r="B110" s="104"/>
      <c r="C110" s="17"/>
      <c r="D110" s="17"/>
      <c r="E110" s="128">
        <v>316.60078080220001</v>
      </c>
      <c r="F110" s="13">
        <f t="shared" si="4"/>
        <v>1.010178088533961E-3</v>
      </c>
      <c r="G110" s="114">
        <v>42235.228752256997</v>
      </c>
      <c r="H110" s="114">
        <f t="shared" si="5"/>
        <v>8.6033241963929426E-3</v>
      </c>
      <c r="I110" s="114">
        <v>9751.7764092918005</v>
      </c>
      <c r="J110" s="114">
        <f t="shared" si="6"/>
        <v>1.0466274997263223E-2</v>
      </c>
      <c r="K110" s="114">
        <v>52303.605942350994</v>
      </c>
      <c r="L110" s="114">
        <f t="shared" si="7"/>
        <v>8.4695309199975116E-3</v>
      </c>
    </row>
    <row r="111" spans="1:12" x14ac:dyDescent="0.25">
      <c r="A111" s="17" t="s">
        <v>379</v>
      </c>
      <c r="B111" s="104" t="s">
        <v>415</v>
      </c>
      <c r="C111" s="17"/>
      <c r="D111" s="17"/>
      <c r="E111" s="128">
        <v>316.60078080220001</v>
      </c>
      <c r="F111" s="13">
        <f t="shared" si="4"/>
        <v>1.010178088533961E-3</v>
      </c>
      <c r="G111" s="114">
        <v>42235.228752256997</v>
      </c>
      <c r="H111" s="114">
        <f t="shared" si="5"/>
        <v>8.6033241963929426E-3</v>
      </c>
      <c r="I111" s="114">
        <v>9751.7764092918005</v>
      </c>
      <c r="J111" s="114">
        <f t="shared" si="6"/>
        <v>1.0466274997263223E-2</v>
      </c>
      <c r="K111" s="114">
        <v>52303.605942350994</v>
      </c>
      <c r="L111" s="114">
        <f t="shared" si="7"/>
        <v>8.4695309199975116E-3</v>
      </c>
    </row>
    <row r="112" spans="1:12" x14ac:dyDescent="0.25">
      <c r="A112" s="17" t="s">
        <v>375</v>
      </c>
      <c r="B112" s="104"/>
      <c r="C112" s="17"/>
      <c r="D112" s="17"/>
      <c r="E112" s="128">
        <v>0</v>
      </c>
      <c r="F112" s="13">
        <f t="shared" si="4"/>
        <v>0</v>
      </c>
      <c r="G112" s="114">
        <v>13052.018599851201</v>
      </c>
      <c r="H112" s="114">
        <f t="shared" si="5"/>
        <v>2.6586986918087875E-3</v>
      </c>
      <c r="I112" s="114">
        <v>3045.4712632172</v>
      </c>
      <c r="J112" s="114">
        <f t="shared" si="6"/>
        <v>3.2686085487688751E-3</v>
      </c>
      <c r="K112" s="114">
        <v>16097.4898630684</v>
      </c>
      <c r="L112" s="114">
        <f t="shared" si="7"/>
        <v>2.6066689986896162E-3</v>
      </c>
    </row>
    <row r="113" spans="1:12" x14ac:dyDescent="0.25">
      <c r="A113" s="17" t="s">
        <v>380</v>
      </c>
      <c r="B113" s="104" t="s">
        <v>415</v>
      </c>
      <c r="C113" s="17"/>
      <c r="D113" s="17"/>
      <c r="E113" s="128">
        <v>0</v>
      </c>
      <c r="F113" s="13">
        <f t="shared" si="4"/>
        <v>0</v>
      </c>
      <c r="G113" s="114">
        <v>13052.018599851201</v>
      </c>
      <c r="H113" s="114">
        <f t="shared" si="5"/>
        <v>2.6586986918087875E-3</v>
      </c>
      <c r="I113" s="114">
        <v>3045.4712632172</v>
      </c>
      <c r="J113" s="114">
        <f t="shared" si="6"/>
        <v>3.2686085487688751E-3</v>
      </c>
      <c r="K113" s="114">
        <v>16097.4898630684</v>
      </c>
      <c r="L113" s="114">
        <f t="shared" si="7"/>
        <v>2.6066689986896162E-3</v>
      </c>
    </row>
    <row r="114" spans="1:12" x14ac:dyDescent="0.25">
      <c r="A114" s="17" t="s">
        <v>387</v>
      </c>
      <c r="B114" s="104"/>
      <c r="C114" s="17"/>
      <c r="D114" s="17"/>
      <c r="E114" s="128">
        <v>373.02915586720002</v>
      </c>
      <c r="F114" s="13">
        <f t="shared" si="4"/>
        <v>1.1902241007952265E-3</v>
      </c>
      <c r="G114" s="114">
        <v>42433.674053750001</v>
      </c>
      <c r="H114" s="114">
        <f t="shared" si="5"/>
        <v>8.6437475423634322E-3</v>
      </c>
      <c r="I114" s="114">
        <v>14405.1257477204</v>
      </c>
      <c r="J114" s="114">
        <f t="shared" si="6"/>
        <v>1.5460568528021437E-2</v>
      </c>
      <c r="K114" s="114">
        <v>57211.828957337602</v>
      </c>
      <c r="L114" s="114">
        <f t="shared" si="7"/>
        <v>9.2643202244575389E-3</v>
      </c>
    </row>
    <row r="115" spans="1:12" x14ac:dyDescent="0.25">
      <c r="A115" s="17" t="s">
        <v>397</v>
      </c>
      <c r="B115" s="104" t="s">
        <v>418</v>
      </c>
      <c r="C115" s="17"/>
      <c r="D115" s="17"/>
      <c r="E115" s="128">
        <v>373.02915586720002</v>
      </c>
      <c r="F115" s="13">
        <f t="shared" si="4"/>
        <v>1.1902241007952265E-3</v>
      </c>
      <c r="G115" s="114">
        <v>42433.674053750001</v>
      </c>
      <c r="H115" s="114">
        <f t="shared" si="5"/>
        <v>8.6437475423634322E-3</v>
      </c>
      <c r="I115" s="114">
        <v>14405.1257477204</v>
      </c>
      <c r="J115" s="114">
        <f t="shared" si="6"/>
        <v>1.5460568528021437E-2</v>
      </c>
      <c r="K115" s="114">
        <v>57211.828957337602</v>
      </c>
      <c r="L115" s="114">
        <f t="shared" si="7"/>
        <v>9.2643202244575389E-3</v>
      </c>
    </row>
    <row r="116" spans="1:12" x14ac:dyDescent="0.25">
      <c r="A116" s="17" t="s">
        <v>388</v>
      </c>
      <c r="B116" s="104"/>
      <c r="C116" s="17"/>
      <c r="D116" s="17"/>
      <c r="E116" s="128">
        <v>255.37752299249999</v>
      </c>
      <c r="F116" s="13">
        <f t="shared" si="4"/>
        <v>8.1483304424405476E-4</v>
      </c>
      <c r="G116" s="114">
        <v>50281.613835965501</v>
      </c>
      <c r="H116" s="114">
        <f t="shared" si="5"/>
        <v>1.0242374381020278E-2</v>
      </c>
      <c r="I116" s="114">
        <v>15150.268816530799</v>
      </c>
      <c r="J116" s="114">
        <f t="shared" si="6"/>
        <v>1.6260307154416034E-2</v>
      </c>
      <c r="K116" s="114">
        <v>65687.260175488802</v>
      </c>
      <c r="L116" s="114">
        <f t="shared" si="7"/>
        <v>1.0636748099536799E-2</v>
      </c>
    </row>
    <row r="117" spans="1:12" x14ac:dyDescent="0.25">
      <c r="A117" s="17" t="s">
        <v>398</v>
      </c>
      <c r="B117" s="104" t="s">
        <v>415</v>
      </c>
      <c r="C117" s="17"/>
      <c r="D117" s="17"/>
      <c r="E117" s="128">
        <v>255.37752299249999</v>
      </c>
      <c r="F117" s="13">
        <f t="shared" si="4"/>
        <v>8.1483304424405476E-4</v>
      </c>
      <c r="G117" s="114">
        <v>50281.613835965501</v>
      </c>
      <c r="H117" s="114">
        <f t="shared" si="5"/>
        <v>1.0242374381020278E-2</v>
      </c>
      <c r="I117" s="114">
        <v>15150.268816530799</v>
      </c>
      <c r="J117" s="114">
        <f t="shared" si="6"/>
        <v>1.6260307154416034E-2</v>
      </c>
      <c r="K117" s="114">
        <v>65687.260175488802</v>
      </c>
      <c r="L117" s="114">
        <f t="shared" si="7"/>
        <v>1.0636748099536799E-2</v>
      </c>
    </row>
    <row r="118" spans="1:12" x14ac:dyDescent="0.25">
      <c r="A118" s="17" t="s">
        <v>389</v>
      </c>
      <c r="B118" s="104"/>
      <c r="C118" s="17"/>
      <c r="D118" s="17"/>
      <c r="E118" s="128">
        <v>0</v>
      </c>
      <c r="F118" s="13">
        <f t="shared" si="4"/>
        <v>0</v>
      </c>
      <c r="G118" s="114">
        <v>13178.8368784415</v>
      </c>
      <c r="H118" s="114">
        <f t="shared" si="5"/>
        <v>2.6845315994778979E-3</v>
      </c>
      <c r="I118" s="114">
        <v>5998.9572823705003</v>
      </c>
      <c r="J118" s="114">
        <f t="shared" si="6"/>
        <v>6.4384922273545272E-3</v>
      </c>
      <c r="K118" s="114">
        <v>19177.794160812002</v>
      </c>
      <c r="L118" s="114">
        <f t="shared" si="7"/>
        <v>3.1054631453397655E-3</v>
      </c>
    </row>
    <row r="119" spans="1:12" x14ac:dyDescent="0.25">
      <c r="A119" s="17" t="s">
        <v>399</v>
      </c>
      <c r="B119" s="104" t="s">
        <v>418</v>
      </c>
      <c r="C119" s="17"/>
      <c r="D119" s="17"/>
      <c r="E119" s="128">
        <v>0</v>
      </c>
      <c r="F119" s="13">
        <f t="shared" si="4"/>
        <v>0</v>
      </c>
      <c r="G119" s="114">
        <v>13178.8368784415</v>
      </c>
      <c r="H119" s="114">
        <f t="shared" si="5"/>
        <v>2.6845315994778979E-3</v>
      </c>
      <c r="I119" s="114">
        <v>5998.9572823705003</v>
      </c>
      <c r="J119" s="114">
        <f t="shared" si="6"/>
        <v>6.4384922273545272E-3</v>
      </c>
      <c r="K119" s="114">
        <v>19177.794160812002</v>
      </c>
      <c r="L119" s="114">
        <f t="shared" si="7"/>
        <v>3.1054631453397655E-3</v>
      </c>
    </row>
    <row r="120" spans="1:12" x14ac:dyDescent="0.25">
      <c r="A120" s="17" t="s">
        <v>408</v>
      </c>
      <c r="B120" s="104"/>
      <c r="C120" s="17"/>
      <c r="D120" s="17"/>
      <c r="E120" s="128">
        <v>833.66324999999995</v>
      </c>
      <c r="F120" s="13">
        <f t="shared" si="4"/>
        <v>2.6599692718134878E-3</v>
      </c>
      <c r="G120" s="114">
        <v>28545.704760250002</v>
      </c>
      <c r="H120" s="114">
        <f t="shared" si="5"/>
        <v>5.8147655339459746E-3</v>
      </c>
      <c r="I120" s="114">
        <v>14154.90710425</v>
      </c>
      <c r="J120" s="114">
        <f t="shared" si="6"/>
        <v>1.5192016725551065E-2</v>
      </c>
      <c r="K120" s="114">
        <v>43534.275114500007</v>
      </c>
      <c r="L120" s="114">
        <f t="shared" si="7"/>
        <v>7.049511836111899E-3</v>
      </c>
    </row>
    <row r="121" spans="1:12" x14ac:dyDescent="0.25">
      <c r="A121" s="17" t="s">
        <v>424</v>
      </c>
      <c r="B121" s="104" t="s">
        <v>418</v>
      </c>
      <c r="C121" s="17"/>
      <c r="D121" s="17"/>
      <c r="E121" s="128">
        <v>0</v>
      </c>
      <c r="F121" s="13">
        <f t="shared" si="4"/>
        <v>0</v>
      </c>
      <c r="G121" s="114">
        <v>4037.6512352499999</v>
      </c>
      <c r="H121" s="114">
        <f t="shared" si="5"/>
        <v>8.2247033093116285E-4</v>
      </c>
      <c r="I121" s="114">
        <v>5586.8047592499997</v>
      </c>
      <c r="J121" s="114">
        <f t="shared" si="6"/>
        <v>5.9961418835048855E-3</v>
      </c>
      <c r="K121" s="114">
        <v>9624.4559945000001</v>
      </c>
      <c r="L121" s="114">
        <f t="shared" si="7"/>
        <v>1.5584896330746016E-3</v>
      </c>
    </row>
    <row r="122" spans="1:12" x14ac:dyDescent="0.25">
      <c r="A122" s="17" t="s">
        <v>425</v>
      </c>
      <c r="B122" s="104" t="s">
        <v>418</v>
      </c>
      <c r="C122" s="17"/>
      <c r="D122" s="17"/>
      <c r="E122" s="128">
        <v>833.66324999999995</v>
      </c>
      <c r="F122" s="13">
        <f t="shared" si="4"/>
        <v>2.6599692718134878E-3</v>
      </c>
      <c r="G122" s="114">
        <v>10003.959000000001</v>
      </c>
      <c r="H122" s="114">
        <f t="shared" si="5"/>
        <v>2.0378083667848875E-3</v>
      </c>
      <c r="I122" s="114">
        <v>3051.2074950000001</v>
      </c>
      <c r="J122" s="114">
        <f t="shared" si="6"/>
        <v>3.2747650659783571E-3</v>
      </c>
      <c r="K122" s="114">
        <v>13888.829745000001</v>
      </c>
      <c r="L122" s="114">
        <f t="shared" si="7"/>
        <v>2.2490203275375019E-3</v>
      </c>
    </row>
    <row r="123" spans="1:12" x14ac:dyDescent="0.25">
      <c r="A123" s="17" t="s">
        <v>426</v>
      </c>
      <c r="B123" s="104" t="s">
        <v>301</v>
      </c>
      <c r="C123" s="17"/>
      <c r="D123" s="17"/>
      <c r="E123" s="128">
        <v>0</v>
      </c>
      <c r="F123" s="13">
        <f t="shared" si="4"/>
        <v>0</v>
      </c>
      <c r="G123" s="114">
        <v>14504.094525</v>
      </c>
      <c r="H123" s="114">
        <f t="shared" si="5"/>
        <v>2.9544868362299239E-3</v>
      </c>
      <c r="I123" s="114">
        <v>5516.8948499999997</v>
      </c>
      <c r="J123" s="114">
        <f t="shared" si="6"/>
        <v>5.921109776067821E-3</v>
      </c>
      <c r="K123" s="114">
        <v>20020.989375000001</v>
      </c>
      <c r="L123" s="114">
        <f t="shared" si="7"/>
        <v>3.2420018754997951E-3</v>
      </c>
    </row>
    <row r="124" spans="1:12" x14ac:dyDescent="0.25">
      <c r="A124" s="17" t="s">
        <v>409</v>
      </c>
      <c r="B124" s="104"/>
      <c r="C124" s="17"/>
      <c r="D124" s="17"/>
      <c r="E124" s="128">
        <v>294.77425011550002</v>
      </c>
      <c r="F124" s="13">
        <f t="shared" si="4"/>
        <v>9.4053617864178795E-4</v>
      </c>
      <c r="G124" s="114">
        <v>25397.836428680901</v>
      </c>
      <c r="H124" s="114">
        <f t="shared" si="5"/>
        <v>5.1735441511305616E-3</v>
      </c>
      <c r="I124" s="114">
        <v>7328.647128005</v>
      </c>
      <c r="J124" s="114">
        <f t="shared" si="6"/>
        <v>7.8656065295465566E-3</v>
      </c>
      <c r="K124" s="114">
        <v>33021.257806801405</v>
      </c>
      <c r="L124" s="114">
        <f t="shared" si="7"/>
        <v>5.3471373335171359E-3</v>
      </c>
    </row>
    <row r="125" spans="1:12" x14ac:dyDescent="0.25">
      <c r="A125" s="17" t="s">
        <v>427</v>
      </c>
      <c r="B125" s="104" t="s">
        <v>415</v>
      </c>
      <c r="C125" s="17"/>
      <c r="D125" s="17"/>
      <c r="E125" s="128">
        <v>294.77425011550002</v>
      </c>
      <c r="F125" s="13">
        <f t="shared" si="4"/>
        <v>9.4053617864178795E-4</v>
      </c>
      <c r="G125" s="114">
        <v>25397.836428680901</v>
      </c>
      <c r="H125" s="114">
        <f t="shared" si="5"/>
        <v>5.1735441511305616E-3</v>
      </c>
      <c r="I125" s="114">
        <v>7328.647128005</v>
      </c>
      <c r="J125" s="114">
        <f t="shared" si="6"/>
        <v>7.8656065295465566E-3</v>
      </c>
      <c r="K125" s="114">
        <v>33021.257806801405</v>
      </c>
      <c r="L125" s="114">
        <f t="shared" si="7"/>
        <v>5.3471373335171359E-3</v>
      </c>
    </row>
    <row r="126" spans="1:12" x14ac:dyDescent="0.25">
      <c r="A126" s="17" t="s">
        <v>410</v>
      </c>
      <c r="B126" s="104"/>
      <c r="C126" s="17"/>
      <c r="D126" s="17"/>
      <c r="E126" s="128">
        <v>293.29331201190001</v>
      </c>
      <c r="F126" s="13">
        <f t="shared" si="4"/>
        <v>9.3581094954114832E-4</v>
      </c>
      <c r="G126" s="114">
        <v>23381.342430356701</v>
      </c>
      <c r="H126" s="114">
        <f t="shared" si="5"/>
        <v>4.7627839369636937E-3</v>
      </c>
      <c r="I126" s="114">
        <v>6522.8431576778003</v>
      </c>
      <c r="J126" s="114">
        <f t="shared" si="6"/>
        <v>7.0007624649005449E-3</v>
      </c>
      <c r="K126" s="114">
        <v>30197.478900046401</v>
      </c>
      <c r="L126" s="114">
        <f t="shared" si="7"/>
        <v>4.889882382713962E-3</v>
      </c>
    </row>
    <row r="127" spans="1:12" x14ac:dyDescent="0.25">
      <c r="A127" s="17" t="s">
        <v>428</v>
      </c>
      <c r="B127" s="104" t="s">
        <v>418</v>
      </c>
      <c r="C127" s="17"/>
      <c r="D127" s="17"/>
      <c r="E127" s="128">
        <v>293.29331201190001</v>
      </c>
      <c r="F127" s="13">
        <f t="shared" si="4"/>
        <v>9.3581094954114832E-4</v>
      </c>
      <c r="G127" s="114">
        <v>23381.342430356701</v>
      </c>
      <c r="H127" s="114">
        <f t="shared" si="5"/>
        <v>4.7627839369636937E-3</v>
      </c>
      <c r="I127" s="114">
        <v>6522.8431576778003</v>
      </c>
      <c r="J127" s="114">
        <f t="shared" si="6"/>
        <v>7.0007624649005449E-3</v>
      </c>
      <c r="K127" s="114">
        <v>30197.478900046401</v>
      </c>
      <c r="L127" s="114">
        <f t="shared" si="7"/>
        <v>4.889882382713962E-3</v>
      </c>
    </row>
    <row r="128" spans="1:12" x14ac:dyDescent="0.25">
      <c r="A128" s="17" t="s">
        <v>411</v>
      </c>
      <c r="B128" s="104"/>
      <c r="C128" s="17"/>
      <c r="D128" s="17"/>
      <c r="E128" s="128">
        <v>80.350797162399999</v>
      </c>
      <c r="F128" s="13">
        <f t="shared" si="4"/>
        <v>2.5637528272681135E-4</v>
      </c>
      <c r="G128" s="114">
        <v>24426.629800136303</v>
      </c>
      <c r="H128" s="114">
        <f t="shared" si="5"/>
        <v>4.9757091746452393E-3</v>
      </c>
      <c r="I128" s="114">
        <v>7520.8307912596001</v>
      </c>
      <c r="J128" s="114">
        <f t="shared" si="6"/>
        <v>8.0718712125316481E-3</v>
      </c>
      <c r="K128" s="114">
        <v>32027.811388558301</v>
      </c>
      <c r="L128" s="114">
        <f t="shared" si="7"/>
        <v>5.1862684028750553E-3</v>
      </c>
    </row>
    <row r="129" spans="1:12" x14ac:dyDescent="0.25">
      <c r="A129" s="17" t="s">
        <v>429</v>
      </c>
      <c r="B129" s="104" t="s">
        <v>415</v>
      </c>
      <c r="C129" s="17"/>
      <c r="D129" s="17"/>
      <c r="E129" s="128">
        <v>80.350797162399999</v>
      </c>
      <c r="F129" s="13">
        <f t="shared" si="4"/>
        <v>2.5637528272681135E-4</v>
      </c>
      <c r="G129" s="114">
        <v>24426.629800136303</v>
      </c>
      <c r="H129" s="114">
        <f t="shared" si="5"/>
        <v>4.9757091746452393E-3</v>
      </c>
      <c r="I129" s="114">
        <v>7520.8307912596001</v>
      </c>
      <c r="J129" s="114">
        <f t="shared" si="6"/>
        <v>8.0718712125316481E-3</v>
      </c>
      <c r="K129" s="114">
        <v>32027.811388558301</v>
      </c>
      <c r="L129" s="114">
        <f t="shared" si="7"/>
        <v>5.1862684028750553E-3</v>
      </c>
    </row>
    <row r="130" spans="1:12" ht="15.75" x14ac:dyDescent="0.25">
      <c r="A130" s="48" t="s">
        <v>17</v>
      </c>
      <c r="B130" s="129"/>
      <c r="C130" s="129"/>
      <c r="D130" s="129"/>
      <c r="E130" s="49">
        <v>84058.201145817409</v>
      </c>
      <c r="F130" s="50">
        <f t="shared" si="4"/>
        <v>0.26820449635004495</v>
      </c>
      <c r="G130" s="49">
        <v>2150074.1445140601</v>
      </c>
      <c r="H130" s="50">
        <f t="shared" si="5"/>
        <v>0.43797051556274974</v>
      </c>
      <c r="I130" s="49">
        <v>569430.8281322961</v>
      </c>
      <c r="J130" s="146">
        <f t="shared" si="6"/>
        <v>0.61115220335376408</v>
      </c>
      <c r="K130" s="49">
        <v>2803563.1737921727</v>
      </c>
      <c r="L130" s="50">
        <f t="shared" si="7"/>
        <v>0.45398141406867321</v>
      </c>
    </row>
    <row r="132" spans="1:12" x14ac:dyDescent="0.25">
      <c r="E132" s="2">
        <v>313410.85734860133</v>
      </c>
      <c r="F132" s="2">
        <v>1</v>
      </c>
      <c r="G132" s="2">
        <v>4909175.5451880656</v>
      </c>
      <c r="H132" s="2">
        <v>1</v>
      </c>
      <c r="I132" s="2">
        <v>931733.24911124038</v>
      </c>
      <c r="J132" s="2">
        <v>1</v>
      </c>
      <c r="K132" s="2">
        <v>6175502.0952643696</v>
      </c>
      <c r="L132" s="2">
        <v>1</v>
      </c>
    </row>
  </sheetData>
  <sheetProtection sheet="1" objects="1" scenarios="1"/>
  <mergeCells count="13">
    <mergeCell ref="A1:L4"/>
    <mergeCell ref="A5:L5"/>
    <mergeCell ref="A7:L7"/>
    <mergeCell ref="A8:L8"/>
    <mergeCell ref="K10:L10"/>
    <mergeCell ref="E10:F10"/>
    <mergeCell ref="A10:A11"/>
    <mergeCell ref="A6:L6"/>
    <mergeCell ref="G10:H10"/>
    <mergeCell ref="I10:J10"/>
    <mergeCell ref="B10:B11"/>
    <mergeCell ref="C10:C11"/>
    <mergeCell ref="D10:D11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I17"/>
  <sheetViews>
    <sheetView showGridLines="0" zoomScale="90" zoomScaleNormal="90" workbookViewId="0">
      <selection activeCell="M7" sqref="M7"/>
    </sheetView>
  </sheetViews>
  <sheetFormatPr baseColWidth="10" defaultRowHeight="15" x14ac:dyDescent="0.25"/>
  <cols>
    <col min="1" max="1" width="17.7109375" style="2" customWidth="1"/>
    <col min="2" max="2" width="12.7109375" style="2" customWidth="1"/>
    <col min="3" max="3" width="12.7109375" style="6" customWidth="1"/>
    <col min="4" max="4" width="12.7109375" style="2" customWidth="1"/>
    <col min="5" max="5" width="12.7109375" style="6" customWidth="1"/>
    <col min="6" max="6" width="12.7109375" style="2" customWidth="1"/>
    <col min="7" max="7" width="12.7109375" style="6" customWidth="1"/>
    <col min="8" max="8" width="12.7109375" style="2" customWidth="1"/>
    <col min="9" max="9" width="12.7109375" style="6" customWidth="1"/>
    <col min="10" max="16384" width="11.42578125" style="2"/>
  </cols>
  <sheetData>
    <row r="1" spans="1:9" x14ac:dyDescent="0.25">
      <c r="A1" s="20"/>
      <c r="B1" s="20"/>
      <c r="C1" s="20"/>
      <c r="D1" s="20"/>
      <c r="E1" s="20"/>
      <c r="F1" s="20"/>
      <c r="G1" s="20"/>
      <c r="H1" s="20"/>
      <c r="I1" s="20"/>
    </row>
    <row r="2" spans="1:9" x14ac:dyDescent="0.25">
      <c r="A2" s="20"/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20"/>
      <c r="B3" s="20"/>
      <c r="C3" s="20"/>
      <c r="D3" s="20"/>
      <c r="E3" s="20"/>
      <c r="F3" s="20"/>
      <c r="G3" s="20"/>
      <c r="H3" s="20"/>
      <c r="I3" s="20"/>
    </row>
    <row r="4" spans="1:9" x14ac:dyDescent="0.25">
      <c r="A4" s="21"/>
      <c r="B4" s="21"/>
      <c r="C4" s="21"/>
      <c r="D4" s="21"/>
      <c r="E4" s="21"/>
      <c r="F4" s="21"/>
      <c r="G4" s="21"/>
      <c r="H4" s="21"/>
      <c r="I4" s="21"/>
    </row>
    <row r="5" spans="1:9" ht="15.75" x14ac:dyDescent="0.25">
      <c r="A5" s="22" t="s">
        <v>16</v>
      </c>
      <c r="B5" s="23"/>
      <c r="C5" s="23"/>
      <c r="D5" s="23"/>
      <c r="E5" s="23"/>
      <c r="F5" s="23"/>
      <c r="G5" s="23"/>
      <c r="H5" s="23"/>
      <c r="I5" s="24"/>
    </row>
    <row r="6" spans="1:9" ht="15.75" x14ac:dyDescent="0.25">
      <c r="A6" s="25" t="str">
        <f>'1'!A6:K6</f>
        <v>AFP Habitat S.A.</v>
      </c>
      <c r="B6" s="26"/>
      <c r="C6" s="26"/>
      <c r="D6" s="26"/>
      <c r="E6" s="26"/>
      <c r="F6" s="26"/>
      <c r="G6" s="26"/>
      <c r="H6" s="26"/>
      <c r="I6" s="27"/>
    </row>
    <row r="7" spans="1:9" ht="15.75" x14ac:dyDescent="0.25">
      <c r="A7" s="25" t="s">
        <v>28</v>
      </c>
      <c r="B7" s="26"/>
      <c r="C7" s="26"/>
      <c r="D7" s="26"/>
      <c r="E7" s="26"/>
      <c r="F7" s="26"/>
      <c r="G7" s="26"/>
      <c r="H7" s="26"/>
      <c r="I7" s="27"/>
    </row>
    <row r="8" spans="1:9" ht="15.75" x14ac:dyDescent="0.25">
      <c r="A8" s="28" t="str">
        <f>'1'!A8:I8</f>
        <v>Al 30-03-2018</v>
      </c>
      <c r="B8" s="29"/>
      <c r="C8" s="29"/>
      <c r="D8" s="29"/>
      <c r="E8" s="29"/>
      <c r="F8" s="29"/>
      <c r="G8" s="29"/>
      <c r="H8" s="29"/>
      <c r="I8" s="30"/>
    </row>
    <row r="9" spans="1:9" ht="15.75" x14ac:dyDescent="0.25">
      <c r="A9" s="93"/>
      <c r="B9" s="93"/>
      <c r="C9" s="159"/>
      <c r="D9" s="93"/>
      <c r="E9" s="159"/>
      <c r="F9" s="93"/>
      <c r="G9" s="159"/>
      <c r="H9" s="96"/>
      <c r="I9" s="160"/>
    </row>
    <row r="10" spans="1:9" s="12" customFormat="1" ht="15.75" x14ac:dyDescent="0.25">
      <c r="A10" s="139" t="s">
        <v>36</v>
      </c>
      <c r="B10" s="140" t="s">
        <v>33</v>
      </c>
      <c r="C10" s="141"/>
      <c r="D10" s="140" t="s">
        <v>34</v>
      </c>
      <c r="E10" s="141"/>
      <c r="F10" s="140" t="s">
        <v>35</v>
      </c>
      <c r="G10" s="141"/>
      <c r="H10" s="140" t="s">
        <v>5</v>
      </c>
      <c r="I10" s="141"/>
    </row>
    <row r="11" spans="1:9" s="10" customFormat="1" ht="15.75" x14ac:dyDescent="0.25">
      <c r="A11" s="142"/>
      <c r="B11" s="143" t="s">
        <v>12</v>
      </c>
      <c r="C11" s="161" t="s">
        <v>13</v>
      </c>
      <c r="D11" s="143" t="s">
        <v>12</v>
      </c>
      <c r="E11" s="161" t="s">
        <v>13</v>
      </c>
      <c r="F11" s="143" t="s">
        <v>12</v>
      </c>
      <c r="G11" s="161" t="s">
        <v>13</v>
      </c>
      <c r="H11" s="143" t="s">
        <v>12</v>
      </c>
      <c r="I11" s="161" t="s">
        <v>13</v>
      </c>
    </row>
    <row r="12" spans="1:9" x14ac:dyDescent="0.25">
      <c r="A12" s="124" t="s">
        <v>326</v>
      </c>
      <c r="B12" s="162">
        <v>35944.618765505205</v>
      </c>
      <c r="C12" s="163">
        <f>B12/B$17</f>
        <v>0.11468849250976855</v>
      </c>
      <c r="D12" s="162">
        <v>331529.63414709759</v>
      </c>
      <c r="E12" s="163">
        <f>D12/D$17</f>
        <v>6.7532650054052415E-2</v>
      </c>
      <c r="F12" s="162">
        <v>111293.6357497376</v>
      </c>
      <c r="G12" s="163">
        <f>F12/F$17</f>
        <v>0.11944795987037934</v>
      </c>
      <c r="H12" s="162">
        <v>478767.88866234041</v>
      </c>
      <c r="I12" s="163">
        <f>H12/H$17</f>
        <v>7.7526957529409538E-2</v>
      </c>
    </row>
    <row r="13" spans="1:9" x14ac:dyDescent="0.25">
      <c r="A13" s="124" t="s">
        <v>381</v>
      </c>
      <c r="B13" s="162">
        <v>35944.618765505205</v>
      </c>
      <c r="C13" s="163">
        <f t="shared" ref="C13:C15" si="0">B13/B$17</f>
        <v>0.11468849250976855</v>
      </c>
      <c r="D13" s="162">
        <v>331529.63414709759</v>
      </c>
      <c r="E13" s="163">
        <f t="shared" ref="E13:E15" si="1">D13/D$17</f>
        <v>6.7532650054052415E-2</v>
      </c>
      <c r="F13" s="162">
        <v>111293.6357497376</v>
      </c>
      <c r="G13" s="163">
        <f t="shared" ref="G13:G15" si="2">F13/F$17</f>
        <v>0.11944795987037934</v>
      </c>
      <c r="H13" s="162">
        <v>478767.88866234041</v>
      </c>
      <c r="I13" s="163">
        <f t="shared" ref="I13:I15" si="3">H13/H$17</f>
        <v>7.7526957529409538E-2</v>
      </c>
    </row>
    <row r="14" spans="1:9" x14ac:dyDescent="0.25">
      <c r="A14" s="106" t="s">
        <v>303</v>
      </c>
      <c r="B14" s="113">
        <v>35944.618765505205</v>
      </c>
      <c r="C14" s="163">
        <f t="shared" si="0"/>
        <v>0.11468849250976855</v>
      </c>
      <c r="D14" s="113">
        <v>331529.63414709759</v>
      </c>
      <c r="E14" s="164">
        <f t="shared" si="1"/>
        <v>6.7532650054052415E-2</v>
      </c>
      <c r="F14" s="113">
        <v>111293.6357497376</v>
      </c>
      <c r="G14" s="164">
        <f t="shared" si="2"/>
        <v>0.11944795987037934</v>
      </c>
      <c r="H14" s="162">
        <v>478767.88866234041</v>
      </c>
      <c r="I14" s="164">
        <f t="shared" si="3"/>
        <v>7.7526957529409538E-2</v>
      </c>
    </row>
    <row r="15" spans="1:9" ht="15.75" x14ac:dyDescent="0.25">
      <c r="A15" s="48" t="s">
        <v>17</v>
      </c>
      <c r="B15" s="49">
        <v>35944.618765505205</v>
      </c>
      <c r="C15" s="50">
        <f t="shared" si="0"/>
        <v>0.11468849250976855</v>
      </c>
      <c r="D15" s="49">
        <v>331529.63414709759</v>
      </c>
      <c r="E15" s="50">
        <f t="shared" si="1"/>
        <v>6.7532650054052415E-2</v>
      </c>
      <c r="F15" s="49">
        <v>111293.6357497376</v>
      </c>
      <c r="G15" s="146">
        <f t="shared" si="2"/>
        <v>0.11944795987037934</v>
      </c>
      <c r="H15" s="49">
        <v>478767.88866234041</v>
      </c>
      <c r="I15" s="146">
        <f t="shared" si="3"/>
        <v>7.7526957529409538E-2</v>
      </c>
    </row>
    <row r="17" spans="2:9" ht="15.75" x14ac:dyDescent="0.25">
      <c r="B17" s="49">
        <v>313410.85734860133</v>
      </c>
      <c r="C17" s="50">
        <v>1</v>
      </c>
      <c r="D17" s="49">
        <v>4909175.5451880656</v>
      </c>
      <c r="E17" s="50">
        <v>1</v>
      </c>
      <c r="F17" s="49">
        <v>931733.24911124038</v>
      </c>
      <c r="G17" s="146">
        <v>1</v>
      </c>
      <c r="H17" s="49">
        <v>6175502.0952643696</v>
      </c>
      <c r="I17" s="146">
        <v>1</v>
      </c>
    </row>
  </sheetData>
  <sheetProtection sheet="1" objects="1" scenarios="1"/>
  <mergeCells count="10">
    <mergeCell ref="A1:I4"/>
    <mergeCell ref="A5:I5"/>
    <mergeCell ref="A7:I7"/>
    <mergeCell ref="A8:I8"/>
    <mergeCell ref="B10:C10"/>
    <mergeCell ref="D10:E10"/>
    <mergeCell ref="F10:G10"/>
    <mergeCell ref="H10:I10"/>
    <mergeCell ref="A6:I6"/>
    <mergeCell ref="A10:A1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I24"/>
  <sheetViews>
    <sheetView showGridLines="0" zoomScale="90" zoomScaleNormal="90" workbookViewId="0">
      <selection activeCell="J8" sqref="J8"/>
    </sheetView>
  </sheetViews>
  <sheetFormatPr baseColWidth="10" defaultRowHeight="15" x14ac:dyDescent="0.25"/>
  <cols>
    <col min="1" max="1" width="16.42578125" style="2" customWidth="1"/>
    <col min="2" max="9" width="14.140625" style="2" customWidth="1"/>
    <col min="10" max="16384" width="11.42578125" style="2"/>
  </cols>
  <sheetData>
    <row r="1" spans="1:9" x14ac:dyDescent="0.25">
      <c r="A1" s="20"/>
      <c r="B1" s="20"/>
      <c r="C1" s="20"/>
      <c r="D1" s="20"/>
      <c r="E1" s="20"/>
      <c r="F1" s="20"/>
      <c r="G1" s="20"/>
      <c r="H1" s="20"/>
      <c r="I1" s="20"/>
    </row>
    <row r="2" spans="1:9" x14ac:dyDescent="0.25">
      <c r="A2" s="20"/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20"/>
      <c r="B3" s="20"/>
      <c r="C3" s="20"/>
      <c r="D3" s="20"/>
      <c r="E3" s="20"/>
      <c r="F3" s="20"/>
      <c r="G3" s="20"/>
      <c r="H3" s="20"/>
      <c r="I3" s="20"/>
    </row>
    <row r="4" spans="1:9" x14ac:dyDescent="0.25">
      <c r="A4" s="21"/>
      <c r="B4" s="21"/>
      <c r="C4" s="21"/>
      <c r="D4" s="21"/>
      <c r="E4" s="21"/>
      <c r="F4" s="21"/>
      <c r="G4" s="21"/>
      <c r="H4" s="21"/>
      <c r="I4" s="21"/>
    </row>
    <row r="5" spans="1:9" ht="15.75" x14ac:dyDescent="0.25">
      <c r="A5" s="165" t="s">
        <v>18</v>
      </c>
      <c r="B5" s="166"/>
      <c r="C5" s="166"/>
      <c r="D5" s="166"/>
      <c r="E5" s="166"/>
      <c r="F5" s="166"/>
      <c r="G5" s="166"/>
      <c r="H5" s="166"/>
      <c r="I5" s="167"/>
    </row>
    <row r="6" spans="1:9" ht="14.45" customHeight="1" x14ac:dyDescent="0.25">
      <c r="A6" s="168" t="str">
        <f>'1'!A6:K6</f>
        <v>AFP Habitat S.A.</v>
      </c>
      <c r="B6" s="169"/>
      <c r="C6" s="169"/>
      <c r="D6" s="169"/>
      <c r="E6" s="169"/>
      <c r="F6" s="169"/>
      <c r="G6" s="169"/>
      <c r="H6" s="169"/>
      <c r="I6" s="170"/>
    </row>
    <row r="7" spans="1:9" ht="14.45" customHeight="1" x14ac:dyDescent="0.25">
      <c r="A7" s="168" t="s">
        <v>28</v>
      </c>
      <c r="B7" s="169"/>
      <c r="C7" s="169"/>
      <c r="D7" s="169"/>
      <c r="E7" s="169"/>
      <c r="F7" s="169"/>
      <c r="G7" s="169"/>
      <c r="H7" s="169"/>
      <c r="I7" s="170"/>
    </row>
    <row r="8" spans="1:9" ht="14.45" customHeight="1" x14ac:dyDescent="0.25">
      <c r="A8" s="171" t="str">
        <f>'1'!A8:I8</f>
        <v>Al 30-03-2018</v>
      </c>
      <c r="B8" s="172"/>
      <c r="C8" s="172"/>
      <c r="D8" s="172"/>
      <c r="E8" s="172"/>
      <c r="F8" s="172"/>
      <c r="G8" s="172"/>
      <c r="H8" s="172"/>
      <c r="I8" s="173"/>
    </row>
    <row r="9" spans="1:9" ht="14.45" customHeight="1" x14ac:dyDescent="0.25">
      <c r="A9" s="174"/>
      <c r="B9" s="174"/>
      <c r="C9" s="174"/>
      <c r="D9" s="174"/>
      <c r="E9" s="174"/>
      <c r="F9" s="174"/>
      <c r="G9" s="174"/>
      <c r="H9" s="175"/>
      <c r="I9" s="175"/>
    </row>
    <row r="10" spans="1:9" ht="15.75" x14ac:dyDescent="0.25">
      <c r="A10" s="176"/>
      <c r="B10" s="176" t="s">
        <v>33</v>
      </c>
      <c r="C10" s="176"/>
      <c r="D10" s="176" t="s">
        <v>34</v>
      </c>
      <c r="E10" s="176"/>
      <c r="F10" s="176" t="s">
        <v>35</v>
      </c>
      <c r="G10" s="176"/>
      <c r="H10" s="176" t="s">
        <v>5</v>
      </c>
      <c r="I10" s="176"/>
    </row>
    <row r="11" spans="1:9" ht="15.75" x14ac:dyDescent="0.25">
      <c r="A11" s="176"/>
      <c r="B11" s="143" t="s">
        <v>12</v>
      </c>
      <c r="C11" s="161" t="s">
        <v>13</v>
      </c>
      <c r="D11" s="143" t="s">
        <v>12</v>
      </c>
      <c r="E11" s="161" t="s">
        <v>13</v>
      </c>
      <c r="F11" s="143" t="s">
        <v>12</v>
      </c>
      <c r="G11" s="161" t="s">
        <v>13</v>
      </c>
      <c r="H11" s="143" t="s">
        <v>12</v>
      </c>
      <c r="I11" s="161" t="s">
        <v>13</v>
      </c>
    </row>
    <row r="12" spans="1:9" x14ac:dyDescent="0.25">
      <c r="A12" s="124" t="s">
        <v>326</v>
      </c>
      <c r="B12" s="107">
        <v>35944.618765505198</v>
      </c>
      <c r="C12" s="177">
        <f>B12/B$24</f>
        <v>0.11468849250976854</v>
      </c>
      <c r="D12" s="107">
        <v>331529.63414709759</v>
      </c>
      <c r="E12" s="177">
        <f>D12/D$24</f>
        <v>6.7532650054052415E-2</v>
      </c>
      <c r="F12" s="178">
        <v>111293.63574973762</v>
      </c>
      <c r="G12" s="177">
        <f>F12/F$24</f>
        <v>0.11944795987037936</v>
      </c>
      <c r="H12" s="178">
        <v>478767.88866234041</v>
      </c>
      <c r="I12" s="108">
        <f>H12/H$24</f>
        <v>7.7526957529409538E-2</v>
      </c>
    </row>
    <row r="13" spans="1:9" x14ac:dyDescent="0.25">
      <c r="A13" s="124" t="s">
        <v>301</v>
      </c>
      <c r="B13" s="107">
        <v>2034.2880694751998</v>
      </c>
      <c r="C13" s="177">
        <f t="shared" ref="C13:C22" si="0">B13/B$24</f>
        <v>6.49080279695766E-3</v>
      </c>
      <c r="D13" s="107">
        <v>109125.8331985976</v>
      </c>
      <c r="E13" s="177">
        <f t="shared" ref="E13:E22" si="1">D13/D$24</f>
        <v>2.2228953149895377E-2</v>
      </c>
      <c r="F13" s="178">
        <v>30362.480110177603</v>
      </c>
      <c r="G13" s="177">
        <f t="shared" ref="G13:G22" si="2">F13/F$24</f>
        <v>3.2587095221877825E-2</v>
      </c>
      <c r="H13" s="178">
        <v>141522.6013782504</v>
      </c>
      <c r="I13" s="108">
        <f t="shared" ref="I13:I22" si="3">H13/H$24</f>
        <v>2.291677651389282E-2</v>
      </c>
    </row>
    <row r="14" spans="1:9" x14ac:dyDescent="0.25">
      <c r="A14" s="106" t="s">
        <v>418</v>
      </c>
      <c r="B14" s="128">
        <v>2034.2880694751998</v>
      </c>
      <c r="C14" s="177">
        <f t="shared" si="0"/>
        <v>6.49080279695766E-3</v>
      </c>
      <c r="D14" s="128">
        <v>109125.8331985976</v>
      </c>
      <c r="E14" s="177">
        <f t="shared" si="1"/>
        <v>2.2228953149895377E-2</v>
      </c>
      <c r="F14" s="179">
        <v>30362.480110177603</v>
      </c>
      <c r="G14" s="177">
        <f t="shared" si="2"/>
        <v>3.2587095221877825E-2</v>
      </c>
      <c r="H14" s="178">
        <v>141522.6013782504</v>
      </c>
      <c r="I14" s="108">
        <f t="shared" si="3"/>
        <v>2.291677651389282E-2</v>
      </c>
    </row>
    <row r="15" spans="1:9" x14ac:dyDescent="0.25">
      <c r="A15" s="106" t="s">
        <v>303</v>
      </c>
      <c r="B15" s="128">
        <v>2034.2880694751998</v>
      </c>
      <c r="C15" s="177">
        <f t="shared" si="0"/>
        <v>6.49080279695766E-3</v>
      </c>
      <c r="D15" s="128">
        <v>109125.8331985976</v>
      </c>
      <c r="E15" s="177">
        <f t="shared" si="1"/>
        <v>2.2228953149895377E-2</v>
      </c>
      <c r="F15" s="179">
        <v>30362.480110177603</v>
      </c>
      <c r="G15" s="177">
        <f t="shared" si="2"/>
        <v>3.2587095221877825E-2</v>
      </c>
      <c r="H15" s="178">
        <v>141522.6013782504</v>
      </c>
      <c r="I15" s="108">
        <f t="shared" si="3"/>
        <v>2.291677651389282E-2</v>
      </c>
    </row>
    <row r="16" spans="1:9" x14ac:dyDescent="0.25">
      <c r="A16" s="124" t="s">
        <v>302</v>
      </c>
      <c r="B16" s="107">
        <v>1635.3306960300001</v>
      </c>
      <c r="C16" s="177">
        <f t="shared" si="0"/>
        <v>5.2178495342012059E-3</v>
      </c>
      <c r="D16" s="107">
        <v>190612.92594849999</v>
      </c>
      <c r="E16" s="177">
        <f t="shared" si="1"/>
        <v>3.882788957003936E-2</v>
      </c>
      <c r="F16" s="178">
        <v>55111.155639560006</v>
      </c>
      <c r="G16" s="177">
        <f t="shared" si="2"/>
        <v>5.9149070500735389E-2</v>
      </c>
      <c r="H16" s="178">
        <v>247359.41228409001</v>
      </c>
      <c r="I16" s="108">
        <f t="shared" si="3"/>
        <v>4.0054947511680941E-2</v>
      </c>
    </row>
    <row r="17" spans="1:9" x14ac:dyDescent="0.25">
      <c r="A17" s="106" t="s">
        <v>418</v>
      </c>
      <c r="B17" s="128">
        <v>1635.3306960300001</v>
      </c>
      <c r="C17" s="177">
        <f t="shared" si="0"/>
        <v>5.2178495342012059E-3</v>
      </c>
      <c r="D17" s="128">
        <v>190612.92594849999</v>
      </c>
      <c r="E17" s="177">
        <f t="shared" si="1"/>
        <v>3.882788957003936E-2</v>
      </c>
      <c r="F17" s="179">
        <v>55111.155639560006</v>
      </c>
      <c r="G17" s="177">
        <f t="shared" si="2"/>
        <v>5.9149070500735389E-2</v>
      </c>
      <c r="H17" s="178">
        <v>247359.41228409001</v>
      </c>
      <c r="I17" s="108">
        <f t="shared" si="3"/>
        <v>4.0054947511680941E-2</v>
      </c>
    </row>
    <row r="18" spans="1:9" x14ac:dyDescent="0.25">
      <c r="A18" s="106" t="s">
        <v>303</v>
      </c>
      <c r="B18" s="128">
        <v>1635.3306960300001</v>
      </c>
      <c r="C18" s="177">
        <f t="shared" si="0"/>
        <v>5.2178495342012059E-3</v>
      </c>
      <c r="D18" s="128">
        <v>190612.92594849999</v>
      </c>
      <c r="E18" s="177">
        <f t="shared" si="1"/>
        <v>3.882788957003936E-2</v>
      </c>
      <c r="F18" s="179">
        <v>55111.155639560006</v>
      </c>
      <c r="G18" s="177">
        <f t="shared" si="2"/>
        <v>5.9149070500735389E-2</v>
      </c>
      <c r="H18" s="178">
        <v>247359.41228409001</v>
      </c>
      <c r="I18" s="108">
        <f t="shared" si="3"/>
        <v>4.0054947511680941E-2</v>
      </c>
    </row>
    <row r="19" spans="1:9" x14ac:dyDescent="0.25">
      <c r="A19" s="124" t="s">
        <v>400</v>
      </c>
      <c r="B19" s="107">
        <v>32275</v>
      </c>
      <c r="C19" s="177">
        <f t="shared" si="0"/>
        <v>0.10297984017860967</v>
      </c>
      <c r="D19" s="107">
        <v>31790.875</v>
      </c>
      <c r="E19" s="177">
        <f t="shared" si="1"/>
        <v>6.4758073341176729E-3</v>
      </c>
      <c r="F19" s="178">
        <v>25820</v>
      </c>
      <c r="G19" s="177">
        <f t="shared" si="2"/>
        <v>2.7711794147766138E-2</v>
      </c>
      <c r="H19" s="178">
        <v>89885.875</v>
      </c>
      <c r="I19" s="108">
        <f t="shared" si="3"/>
        <v>1.4555233503835778E-2</v>
      </c>
    </row>
    <row r="20" spans="1:9" x14ac:dyDescent="0.25">
      <c r="A20" s="106" t="s">
        <v>416</v>
      </c>
      <c r="B20" s="128">
        <v>32275</v>
      </c>
      <c r="C20" s="177">
        <f t="shared" si="0"/>
        <v>0.10297984017860967</v>
      </c>
      <c r="D20" s="128">
        <v>31790.875</v>
      </c>
      <c r="E20" s="177">
        <f t="shared" si="1"/>
        <v>6.4758073341176729E-3</v>
      </c>
      <c r="F20" s="179">
        <v>25820</v>
      </c>
      <c r="G20" s="177">
        <f t="shared" si="2"/>
        <v>2.7711794147766138E-2</v>
      </c>
      <c r="H20" s="178">
        <v>89885.875</v>
      </c>
      <c r="I20" s="108">
        <f t="shared" si="3"/>
        <v>1.4555233503835778E-2</v>
      </c>
    </row>
    <row r="21" spans="1:9" x14ac:dyDescent="0.25">
      <c r="A21" s="106" t="s">
        <v>303</v>
      </c>
      <c r="B21" s="128">
        <v>32275</v>
      </c>
      <c r="C21" s="177">
        <f t="shared" si="0"/>
        <v>0.10297984017860967</v>
      </c>
      <c r="D21" s="128">
        <v>31790.875</v>
      </c>
      <c r="E21" s="177">
        <f t="shared" si="1"/>
        <v>6.4758073341176729E-3</v>
      </c>
      <c r="F21" s="179">
        <v>25820</v>
      </c>
      <c r="G21" s="177">
        <f t="shared" si="2"/>
        <v>2.7711794147766138E-2</v>
      </c>
      <c r="H21" s="178">
        <v>89885.875</v>
      </c>
      <c r="I21" s="108">
        <f t="shared" si="3"/>
        <v>1.4555233503835778E-2</v>
      </c>
    </row>
    <row r="22" spans="1:9" x14ac:dyDescent="0.25">
      <c r="A22" s="124" t="s">
        <v>17</v>
      </c>
      <c r="B22" s="107">
        <v>35944.618765505198</v>
      </c>
      <c r="C22" s="177">
        <f t="shared" si="0"/>
        <v>0.11468849250976854</v>
      </c>
      <c r="D22" s="107">
        <v>331529.63414709759</v>
      </c>
      <c r="E22" s="177">
        <f t="shared" si="1"/>
        <v>6.7532650054052415E-2</v>
      </c>
      <c r="F22" s="178">
        <v>111293.63574973762</v>
      </c>
      <c r="G22" s="177">
        <f t="shared" si="2"/>
        <v>0.11944795987037936</v>
      </c>
      <c r="H22" s="178">
        <v>478767.88866234041</v>
      </c>
      <c r="I22" s="108">
        <f t="shared" si="3"/>
        <v>7.7526957529409538E-2</v>
      </c>
    </row>
    <row r="23" spans="1:9" x14ac:dyDescent="0.25">
      <c r="A23" s="106"/>
      <c r="B23" s="128"/>
      <c r="C23" s="177"/>
      <c r="D23" s="128"/>
      <c r="E23" s="177"/>
      <c r="F23" s="179"/>
      <c r="G23" s="177"/>
      <c r="H23" s="178"/>
      <c r="I23" s="108"/>
    </row>
    <row r="24" spans="1:9" ht="15.75" x14ac:dyDescent="0.25">
      <c r="A24" s="180"/>
      <c r="B24" s="181">
        <v>313410.85734860133</v>
      </c>
      <c r="C24" s="182">
        <v>1</v>
      </c>
      <c r="D24" s="181">
        <v>4909175.5451880656</v>
      </c>
      <c r="E24" s="182">
        <v>1</v>
      </c>
      <c r="F24" s="181">
        <v>931733.24911124038</v>
      </c>
      <c r="G24" s="182">
        <v>1</v>
      </c>
      <c r="H24" s="181">
        <v>6175502.0952643696</v>
      </c>
      <c r="I24" s="182">
        <v>1</v>
      </c>
    </row>
  </sheetData>
  <sheetProtection sheet="1" objects="1" scenarios="1"/>
  <mergeCells count="10">
    <mergeCell ref="A1:I4"/>
    <mergeCell ref="H10:I10"/>
    <mergeCell ref="A5:I5"/>
    <mergeCell ref="A7:I7"/>
    <mergeCell ref="A8:I8"/>
    <mergeCell ref="B10:C10"/>
    <mergeCell ref="D10:E10"/>
    <mergeCell ref="F10:G10"/>
    <mergeCell ref="A6:I6"/>
    <mergeCell ref="A10:A1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O27"/>
  <sheetViews>
    <sheetView showGridLines="0" zoomScale="90" zoomScaleNormal="90" workbookViewId="0">
      <selection activeCell="G12" sqref="G12"/>
    </sheetView>
  </sheetViews>
  <sheetFormatPr baseColWidth="10" defaultRowHeight="15" x14ac:dyDescent="0.25"/>
  <cols>
    <col min="1" max="1" width="13.5703125" style="2" customWidth="1"/>
    <col min="2" max="2" width="11.85546875" style="2" bestFit="1" customWidth="1"/>
    <col min="3" max="3" width="9" style="6" bestFit="1" customWidth="1"/>
    <col min="4" max="4" width="13.5703125" style="2" bestFit="1" customWidth="1"/>
    <col min="5" max="5" width="9" style="6" bestFit="1" customWidth="1"/>
    <col min="6" max="6" width="11.85546875" style="2" bestFit="1" customWidth="1"/>
    <col min="7" max="7" width="9" style="6" bestFit="1" customWidth="1"/>
    <col min="8" max="8" width="13.5703125" style="2" bestFit="1" customWidth="1"/>
    <col min="9" max="9" width="9" style="6" bestFit="1" customWidth="1"/>
    <col min="10" max="16384" width="11.42578125" style="2"/>
  </cols>
  <sheetData>
    <row r="1" spans="1:9" ht="14.45" customHeight="1" x14ac:dyDescent="0.25">
      <c r="A1" s="20"/>
      <c r="B1" s="20"/>
      <c r="C1" s="20"/>
      <c r="D1" s="20"/>
      <c r="E1" s="20"/>
      <c r="F1" s="20"/>
      <c r="G1" s="20"/>
      <c r="H1" s="20"/>
      <c r="I1" s="20"/>
    </row>
    <row r="2" spans="1:9" ht="14.45" customHeight="1" x14ac:dyDescent="0.25">
      <c r="A2" s="20"/>
      <c r="B2" s="20"/>
      <c r="C2" s="20"/>
      <c r="D2" s="20"/>
      <c r="E2" s="20"/>
      <c r="F2" s="20"/>
      <c r="G2" s="20"/>
      <c r="H2" s="20"/>
      <c r="I2" s="20"/>
    </row>
    <row r="3" spans="1:9" ht="14.45" customHeight="1" x14ac:dyDescent="0.25">
      <c r="A3" s="20"/>
      <c r="B3" s="20"/>
      <c r="C3" s="20"/>
      <c r="D3" s="20"/>
      <c r="E3" s="20"/>
      <c r="F3" s="20"/>
      <c r="G3" s="20"/>
      <c r="H3" s="20"/>
      <c r="I3" s="20"/>
    </row>
    <row r="4" spans="1:9" ht="14.45" customHeight="1" x14ac:dyDescent="0.25">
      <c r="A4" s="21"/>
      <c r="B4" s="21"/>
      <c r="C4" s="21"/>
      <c r="D4" s="21"/>
      <c r="E4" s="21"/>
      <c r="F4" s="21"/>
      <c r="G4" s="21"/>
      <c r="H4" s="21"/>
      <c r="I4" s="21"/>
    </row>
    <row r="5" spans="1:9" ht="15.75" x14ac:dyDescent="0.25">
      <c r="A5" s="22" t="s">
        <v>16</v>
      </c>
      <c r="B5" s="23"/>
      <c r="C5" s="23"/>
      <c r="D5" s="23"/>
      <c r="E5" s="23"/>
      <c r="F5" s="23"/>
      <c r="G5" s="23"/>
      <c r="H5" s="23"/>
      <c r="I5" s="24"/>
    </row>
    <row r="6" spans="1:9" ht="14.45" customHeight="1" x14ac:dyDescent="0.25">
      <c r="A6" s="168" t="str">
        <f>'1'!A6:K6</f>
        <v>AFP Habitat S.A.</v>
      </c>
      <c r="B6" s="169"/>
      <c r="C6" s="169"/>
      <c r="D6" s="169"/>
      <c r="E6" s="169"/>
      <c r="F6" s="169"/>
      <c r="G6" s="169"/>
      <c r="H6" s="169"/>
      <c r="I6" s="170"/>
    </row>
    <row r="7" spans="1:9" ht="14.45" customHeight="1" x14ac:dyDescent="0.25">
      <c r="A7" s="25" t="s">
        <v>28</v>
      </c>
      <c r="B7" s="26"/>
      <c r="C7" s="26"/>
      <c r="D7" s="26"/>
      <c r="E7" s="26"/>
      <c r="F7" s="26"/>
      <c r="G7" s="26"/>
      <c r="H7" s="26"/>
      <c r="I7" s="27"/>
    </row>
    <row r="8" spans="1:9" ht="14.45" customHeight="1" x14ac:dyDescent="0.25">
      <c r="A8" s="28" t="str">
        <f>'1'!A8:I8</f>
        <v>Al 30-03-2018</v>
      </c>
      <c r="B8" s="29"/>
      <c r="C8" s="29"/>
      <c r="D8" s="29"/>
      <c r="E8" s="29"/>
      <c r="F8" s="29"/>
      <c r="G8" s="29"/>
      <c r="H8" s="29"/>
      <c r="I8" s="30"/>
    </row>
    <row r="9" spans="1:9" ht="14.45" customHeight="1" x14ac:dyDescent="0.25">
      <c r="A9" s="93"/>
      <c r="B9" s="93"/>
      <c r="C9" s="159"/>
      <c r="D9" s="93"/>
      <c r="E9" s="159"/>
      <c r="F9" s="93"/>
      <c r="G9" s="159"/>
      <c r="H9" s="96"/>
      <c r="I9" s="160"/>
    </row>
    <row r="10" spans="1:9" ht="15.75" x14ac:dyDescent="0.25">
      <c r="A10" s="183"/>
      <c r="B10" s="183" t="s">
        <v>33</v>
      </c>
      <c r="C10" s="183"/>
      <c r="D10" s="183" t="s">
        <v>34</v>
      </c>
      <c r="E10" s="183"/>
      <c r="F10" s="183" t="s">
        <v>35</v>
      </c>
      <c r="G10" s="183"/>
      <c r="H10" s="183" t="s">
        <v>5</v>
      </c>
      <c r="I10" s="183"/>
    </row>
    <row r="11" spans="1:9" ht="14.45" customHeight="1" x14ac:dyDescent="0.25">
      <c r="A11" s="183"/>
      <c r="B11" s="184" t="s">
        <v>12</v>
      </c>
      <c r="C11" s="185" t="s">
        <v>13</v>
      </c>
      <c r="D11" s="184" t="s">
        <v>12</v>
      </c>
      <c r="E11" s="185" t="s">
        <v>13</v>
      </c>
      <c r="F11" s="184" t="s">
        <v>12</v>
      </c>
      <c r="G11" s="185" t="s">
        <v>13</v>
      </c>
      <c r="H11" s="184" t="s">
        <v>12</v>
      </c>
      <c r="I11" s="185" t="s">
        <v>13</v>
      </c>
    </row>
    <row r="12" spans="1:9" x14ac:dyDescent="0.25">
      <c r="A12" s="124" t="s">
        <v>326</v>
      </c>
      <c r="B12" s="186">
        <v>35944.618765505198</v>
      </c>
      <c r="C12" s="163">
        <f>B12/B$21</f>
        <v>0.11468849250976854</v>
      </c>
      <c r="D12" s="186">
        <v>331529.63414709759</v>
      </c>
      <c r="E12" s="163">
        <f>D12/D$21</f>
        <v>6.7532650054052415E-2</v>
      </c>
      <c r="F12" s="186">
        <v>111293.6357497376</v>
      </c>
      <c r="G12" s="163">
        <f>F12/F$21</f>
        <v>0.11944795987037934</v>
      </c>
      <c r="H12" s="186">
        <v>478767.88866234041</v>
      </c>
      <c r="I12" s="163">
        <f>H12/H$21</f>
        <v>7.7526957529409538E-2</v>
      </c>
    </row>
    <row r="13" spans="1:9" x14ac:dyDescent="0.25">
      <c r="A13" s="124" t="s">
        <v>381</v>
      </c>
      <c r="B13" s="187">
        <v>35944.618765505198</v>
      </c>
      <c r="C13" s="163">
        <f t="shared" ref="C13:C19" si="0">B13/B$21</f>
        <v>0.11468849250976854</v>
      </c>
      <c r="D13" s="187">
        <v>331529.63414709759</v>
      </c>
      <c r="E13" s="163">
        <f t="shared" ref="E13:E19" si="1">D13/D$21</f>
        <v>6.7532650054052415E-2</v>
      </c>
      <c r="F13" s="187">
        <v>111293.6357497376</v>
      </c>
      <c r="G13" s="177">
        <f t="shared" ref="G13:G19" si="2">F13/F$21</f>
        <v>0.11944795987037934</v>
      </c>
      <c r="H13" s="187">
        <v>478767.88866234041</v>
      </c>
      <c r="I13" s="177">
        <f t="shared" ref="I13:I19" si="3">H13/H$21</f>
        <v>7.7526957529409538E-2</v>
      </c>
    </row>
    <row r="14" spans="1:9" x14ac:dyDescent="0.25">
      <c r="A14" s="106" t="s">
        <v>303</v>
      </c>
      <c r="B14" s="188">
        <v>35944.618765505198</v>
      </c>
      <c r="C14" s="163">
        <f t="shared" si="0"/>
        <v>0.11468849250976854</v>
      </c>
      <c r="D14" s="188">
        <v>331529.63414709759</v>
      </c>
      <c r="E14" s="163">
        <f t="shared" si="1"/>
        <v>6.7532650054052415E-2</v>
      </c>
      <c r="F14" s="188">
        <v>111293.6357497376</v>
      </c>
      <c r="G14" s="177">
        <f t="shared" si="2"/>
        <v>0.11944795987037934</v>
      </c>
      <c r="H14" s="188">
        <v>478767.88866234041</v>
      </c>
      <c r="I14" s="189">
        <f t="shared" si="3"/>
        <v>7.7526957529409538E-2</v>
      </c>
    </row>
    <row r="15" spans="1:9" x14ac:dyDescent="0.25">
      <c r="A15" s="106" t="s">
        <v>60</v>
      </c>
      <c r="B15" s="188">
        <v>3748.5701220999999</v>
      </c>
      <c r="C15" s="163">
        <f t="shared" si="0"/>
        <v>1.1960562418967292E-2</v>
      </c>
      <c r="D15" s="188">
        <v>79186.868555499997</v>
      </c>
      <c r="E15" s="163">
        <f t="shared" si="1"/>
        <v>1.6130380310624321E-2</v>
      </c>
      <c r="F15" s="188">
        <v>16907.93596196</v>
      </c>
      <c r="G15" s="177">
        <f t="shared" si="2"/>
        <v>1.8146756035687363E-2</v>
      </c>
      <c r="H15" s="188">
        <v>99843.374639560003</v>
      </c>
      <c r="I15" s="189">
        <f t="shared" si="3"/>
        <v>1.6167652945357113E-2</v>
      </c>
    </row>
    <row r="16" spans="1:9" x14ac:dyDescent="0.25">
      <c r="A16" s="106" t="s">
        <v>58</v>
      </c>
      <c r="B16" s="188">
        <v>4034.375</v>
      </c>
      <c r="C16" s="163">
        <f t="shared" si="0"/>
        <v>1.2872480022326209E-2</v>
      </c>
      <c r="D16" s="188">
        <v>8068.75</v>
      </c>
      <c r="E16" s="163">
        <f t="shared" si="1"/>
        <v>1.6436059223648915E-3</v>
      </c>
      <c r="F16" s="188"/>
      <c r="G16" s="177">
        <f t="shared" si="2"/>
        <v>0</v>
      </c>
      <c r="H16" s="188">
        <v>12103.125</v>
      </c>
      <c r="I16" s="189">
        <f t="shared" si="3"/>
        <v>1.9598608847175643E-3</v>
      </c>
    </row>
    <row r="17" spans="1:15" x14ac:dyDescent="0.25">
      <c r="A17" s="106" t="s">
        <v>57</v>
      </c>
      <c r="B17" s="188">
        <v>14283.4236434052</v>
      </c>
      <c r="C17" s="163">
        <f t="shared" si="0"/>
        <v>4.5574118791672877E-2</v>
      </c>
      <c r="D17" s="188">
        <v>235559.76559159762</v>
      </c>
      <c r="E17" s="163">
        <f t="shared" si="1"/>
        <v>4.7983569424909119E-2</v>
      </c>
      <c r="F17" s="188">
        <v>89867.199787777601</v>
      </c>
      <c r="G17" s="177">
        <f t="shared" si="2"/>
        <v>9.6451639858832899E-2</v>
      </c>
      <c r="H17" s="188">
        <v>339710.38902278041</v>
      </c>
      <c r="I17" s="189">
        <f t="shared" si="3"/>
        <v>5.5009355317567517E-2</v>
      </c>
    </row>
    <row r="18" spans="1:15" x14ac:dyDescent="0.25">
      <c r="A18" s="106" t="s">
        <v>63</v>
      </c>
      <c r="B18" s="188">
        <v>13878.25</v>
      </c>
      <c r="C18" s="163">
        <f t="shared" si="0"/>
        <v>4.4281331276802158E-2</v>
      </c>
      <c r="D18" s="188">
        <v>8714.25</v>
      </c>
      <c r="E18" s="163">
        <f t="shared" si="1"/>
        <v>1.7750943961540829E-3</v>
      </c>
      <c r="F18" s="188">
        <v>4518.5</v>
      </c>
      <c r="G18" s="177">
        <f t="shared" si="2"/>
        <v>4.8495639758590744E-3</v>
      </c>
      <c r="H18" s="188">
        <v>27111</v>
      </c>
      <c r="I18" s="189">
        <f t="shared" si="3"/>
        <v>4.3900883817673446E-3</v>
      </c>
    </row>
    <row r="19" spans="1:15" ht="15.75" x14ac:dyDescent="0.25">
      <c r="A19" s="48" t="s">
        <v>17</v>
      </c>
      <c r="B19" s="49">
        <v>35944.618765505198</v>
      </c>
      <c r="C19" s="50">
        <f t="shared" si="0"/>
        <v>0.11468849250976854</v>
      </c>
      <c r="D19" s="49">
        <v>331529.63414709759</v>
      </c>
      <c r="E19" s="50">
        <f t="shared" si="1"/>
        <v>6.7532650054052415E-2</v>
      </c>
      <c r="F19" s="49">
        <v>111293.6357497376</v>
      </c>
      <c r="G19" s="50">
        <f t="shared" si="2"/>
        <v>0.11944795987037934</v>
      </c>
      <c r="H19" s="49">
        <v>478767.88866234041</v>
      </c>
      <c r="I19" s="50">
        <f t="shared" si="3"/>
        <v>7.7526957529409538E-2</v>
      </c>
    </row>
    <row r="21" spans="1:15" ht="15.75" x14ac:dyDescent="0.25">
      <c r="B21" s="49">
        <v>313410.85734860133</v>
      </c>
      <c r="C21" s="50">
        <v>1</v>
      </c>
      <c r="D21" s="49">
        <v>4909175.5451880656</v>
      </c>
      <c r="E21" s="50">
        <v>1</v>
      </c>
      <c r="F21" s="49">
        <v>931733.24911124038</v>
      </c>
      <c r="G21" s="50">
        <v>1</v>
      </c>
      <c r="H21" s="49">
        <v>6175502.0952643696</v>
      </c>
      <c r="I21" s="50">
        <v>1</v>
      </c>
    </row>
    <row r="27" spans="1:15" x14ac:dyDescent="0.25">
      <c r="G27" s="18"/>
      <c r="H27" s="19"/>
      <c r="I27" s="190"/>
      <c r="J27" s="19"/>
      <c r="K27" s="190"/>
      <c r="L27" s="19"/>
      <c r="M27" s="190"/>
      <c r="N27" s="191"/>
      <c r="O27" s="192"/>
    </row>
  </sheetData>
  <sheetProtection sheet="1" objects="1" scenarios="1"/>
  <mergeCells count="10">
    <mergeCell ref="A1:I4"/>
    <mergeCell ref="A5:I5"/>
    <mergeCell ref="A7:I7"/>
    <mergeCell ref="A8:I8"/>
    <mergeCell ref="B10:C10"/>
    <mergeCell ref="D10:E10"/>
    <mergeCell ref="F10:G10"/>
    <mergeCell ref="H10:I10"/>
    <mergeCell ref="A10:A11"/>
    <mergeCell ref="A6:I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44"/>
  <sheetViews>
    <sheetView showGridLines="0" zoomScale="90" zoomScaleNormal="90" workbookViewId="0">
      <selection activeCell="N5" sqref="N5"/>
    </sheetView>
  </sheetViews>
  <sheetFormatPr baseColWidth="10" defaultRowHeight="15" x14ac:dyDescent="0.25"/>
  <cols>
    <col min="1" max="1" width="5.28515625" style="2" customWidth="1"/>
    <col min="2" max="2" width="5.85546875" style="2" customWidth="1"/>
    <col min="3" max="3" width="48.42578125" style="2" customWidth="1"/>
    <col min="4" max="4" width="10.28515625" style="2" customWidth="1"/>
    <col min="5" max="5" width="8.5703125" style="2" customWidth="1"/>
    <col min="6" max="6" width="11.42578125" style="2" customWidth="1"/>
    <col min="7" max="7" width="8.5703125" style="2" customWidth="1"/>
    <col min="8" max="8" width="13" style="2" customWidth="1"/>
    <col min="9" max="9" width="8.5703125" style="2" customWidth="1"/>
    <col min="10" max="10" width="11.42578125" style="2" customWidth="1"/>
    <col min="11" max="11" width="8.5703125" style="2" customWidth="1"/>
    <col min="12" max="12" width="13" style="2" customWidth="1"/>
    <col min="13" max="13" width="8.5703125" style="2" customWidth="1"/>
    <col min="14" max="21" width="11.42578125" style="2"/>
    <col min="22" max="23" width="16.7109375" style="2" customWidth="1"/>
    <col min="24" max="24" width="20.140625" style="2" customWidth="1"/>
    <col min="25" max="25" width="14.42578125" style="2" customWidth="1"/>
    <col min="26" max="16384" width="11.42578125" style="2"/>
  </cols>
  <sheetData>
    <row r="1" spans="1:13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15.75" x14ac:dyDescent="0.25">
      <c r="A5" s="58" t="s">
        <v>14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60"/>
    </row>
    <row r="6" spans="1:13" ht="15.75" x14ac:dyDescent="0.25">
      <c r="A6" s="61" t="str">
        <f>'1'!A6:K6</f>
        <v>AFP Habitat S.A.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3"/>
    </row>
    <row r="7" spans="1:13" ht="15.75" x14ac:dyDescent="0.25">
      <c r="A7" s="61" t="s">
        <v>21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3"/>
    </row>
    <row r="8" spans="1:13" ht="15.75" x14ac:dyDescent="0.25">
      <c r="A8" s="64" t="str">
        <f>'1'!A8:I8</f>
        <v>Al 30-03-2018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6"/>
    </row>
    <row r="9" spans="1:13" ht="15.75" x14ac:dyDescent="0.2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8"/>
      <c r="M9" s="68"/>
    </row>
    <row r="10" spans="1:13" ht="15.75" customHeight="1" x14ac:dyDescent="0.25">
      <c r="A10" s="69" t="s">
        <v>36</v>
      </c>
      <c r="B10" s="69"/>
      <c r="C10" s="69"/>
      <c r="D10" s="69" t="s">
        <v>32</v>
      </c>
      <c r="E10" s="69"/>
      <c r="F10" s="69" t="s">
        <v>33</v>
      </c>
      <c r="G10" s="69"/>
      <c r="H10" s="69" t="s">
        <v>34</v>
      </c>
      <c r="I10" s="69"/>
      <c r="J10" s="69" t="s">
        <v>35</v>
      </c>
      <c r="K10" s="69"/>
      <c r="L10" s="69" t="s">
        <v>5</v>
      </c>
      <c r="M10" s="69"/>
    </row>
    <row r="11" spans="1:13" ht="15.75" customHeight="1" x14ac:dyDescent="0.25">
      <c r="A11" s="69"/>
      <c r="B11" s="69"/>
      <c r="C11" s="69"/>
      <c r="D11" s="70" t="s">
        <v>12</v>
      </c>
      <c r="E11" s="70" t="s">
        <v>13</v>
      </c>
      <c r="F11" s="70" t="s">
        <v>12</v>
      </c>
      <c r="G11" s="70" t="s">
        <v>13</v>
      </c>
      <c r="H11" s="70" t="s">
        <v>12</v>
      </c>
      <c r="I11" s="70" t="s">
        <v>13</v>
      </c>
      <c r="J11" s="70" t="s">
        <v>12</v>
      </c>
      <c r="K11" s="70" t="s">
        <v>13</v>
      </c>
      <c r="L11" s="70" t="s">
        <v>12</v>
      </c>
      <c r="M11" s="70" t="s">
        <v>13</v>
      </c>
    </row>
    <row r="12" spans="1:13" ht="15.75" customHeight="1" x14ac:dyDescent="0.25">
      <c r="A12" s="71" t="s">
        <v>344</v>
      </c>
      <c r="B12" s="72"/>
      <c r="C12" s="73"/>
      <c r="D12" s="74">
        <v>21195.290426461994</v>
      </c>
      <c r="E12" s="75">
        <v>1.0006064838520339</v>
      </c>
      <c r="F12" s="74">
        <v>229782.67353580854</v>
      </c>
      <c r="G12" s="75">
        <v>0.73316755992350846</v>
      </c>
      <c r="H12" s="74">
        <v>2722572.7389230318</v>
      </c>
      <c r="I12" s="75">
        <v>0.5545885890333816</v>
      </c>
      <c r="J12" s="74">
        <v>366885.46611076954</v>
      </c>
      <c r="K12" s="75">
        <v>0.39376663488260555</v>
      </c>
      <c r="L12" s="74">
        <v>3340436.1689960719</v>
      </c>
      <c r="M12" s="75">
        <v>0.54091734039854933</v>
      </c>
    </row>
    <row r="13" spans="1:13" x14ac:dyDescent="0.25">
      <c r="A13" s="72"/>
      <c r="B13" s="71" t="s">
        <v>345</v>
      </c>
      <c r="C13" s="72"/>
      <c r="D13" s="74">
        <v>20659.775686461995</v>
      </c>
      <c r="E13" s="75">
        <v>0.97532541856531574</v>
      </c>
      <c r="F13" s="74">
        <v>25936.8630097239</v>
      </c>
      <c r="G13" s="75">
        <v>8.275674693960848E-2</v>
      </c>
      <c r="H13" s="74">
        <v>78021.815497265692</v>
      </c>
      <c r="I13" s="75">
        <v>1.5893058779236777E-2</v>
      </c>
      <c r="J13" s="74">
        <v>13130.840575553801</v>
      </c>
      <c r="K13" s="75">
        <v>1.4092918319786287E-2</v>
      </c>
      <c r="L13" s="74">
        <v>137749.29476900538</v>
      </c>
      <c r="M13" s="75">
        <v>2.2305764396815156E-2</v>
      </c>
    </row>
    <row r="14" spans="1:13" x14ac:dyDescent="0.25">
      <c r="A14" s="72"/>
      <c r="B14" s="72"/>
      <c r="C14" s="76" t="s">
        <v>346</v>
      </c>
      <c r="D14" s="77">
        <v>20659.775686461995</v>
      </c>
      <c r="E14" s="78">
        <v>0.97532541856531574</v>
      </c>
      <c r="F14" s="77">
        <v>25936.8630097239</v>
      </c>
      <c r="G14" s="78">
        <v>8.275674693960848E-2</v>
      </c>
      <c r="H14" s="77">
        <v>76426.710432565698</v>
      </c>
      <c r="I14" s="78">
        <v>1.5568135571659997E-2</v>
      </c>
      <c r="J14" s="77">
        <v>13130.840575553801</v>
      </c>
      <c r="K14" s="78">
        <v>1.4092918319786287E-2</v>
      </c>
      <c r="L14" s="77">
        <v>136154.18970430541</v>
      </c>
      <c r="M14" s="78">
        <v>2.2047468789414555E-2</v>
      </c>
    </row>
    <row r="15" spans="1:13" x14ac:dyDescent="0.25">
      <c r="A15" s="72"/>
      <c r="B15" s="72"/>
      <c r="C15" s="76" t="s">
        <v>347</v>
      </c>
      <c r="D15" s="77">
        <v>0</v>
      </c>
      <c r="E15" s="78">
        <v>0</v>
      </c>
      <c r="F15" s="77">
        <v>0</v>
      </c>
      <c r="G15" s="78">
        <v>0</v>
      </c>
      <c r="H15" s="77">
        <v>1595.1050647</v>
      </c>
      <c r="I15" s="78">
        <v>3.2492320757678114E-4</v>
      </c>
      <c r="J15" s="77">
        <v>0</v>
      </c>
      <c r="K15" s="78">
        <v>0</v>
      </c>
      <c r="L15" s="77">
        <v>1595.1050647</v>
      </c>
      <c r="M15" s="78">
        <v>2.5829560740060184E-4</v>
      </c>
    </row>
    <row r="16" spans="1:13" x14ac:dyDescent="0.25">
      <c r="A16" s="72"/>
      <c r="B16" s="79" t="s">
        <v>348</v>
      </c>
      <c r="C16" s="72"/>
      <c r="D16" s="74">
        <v>0</v>
      </c>
      <c r="E16" s="75">
        <v>0</v>
      </c>
      <c r="F16" s="74">
        <v>100079.17231332333</v>
      </c>
      <c r="G16" s="75">
        <v>0.31932260790189276</v>
      </c>
      <c r="H16" s="74">
        <v>873591.04810279584</v>
      </c>
      <c r="I16" s="75">
        <v>0.17795066402933638</v>
      </c>
      <c r="J16" s="74">
        <v>61916.459342553702</v>
      </c>
      <c r="K16" s="75">
        <v>6.6452988987582479E-2</v>
      </c>
      <c r="L16" s="74">
        <v>1035586.679758673</v>
      </c>
      <c r="M16" s="75">
        <v>0.16769270964263835</v>
      </c>
    </row>
    <row r="17" spans="1:13" x14ac:dyDescent="0.25">
      <c r="A17" s="72"/>
      <c r="B17" s="72"/>
      <c r="C17" s="76" t="s">
        <v>349</v>
      </c>
      <c r="D17" s="77">
        <v>0</v>
      </c>
      <c r="E17" s="78">
        <v>0</v>
      </c>
      <c r="F17" s="77">
        <v>17552.189203317106</v>
      </c>
      <c r="G17" s="78">
        <v>5.60037688285768E-2</v>
      </c>
      <c r="H17" s="77">
        <v>197588.02125176392</v>
      </c>
      <c r="I17" s="78">
        <v>4.0248717820946141E-2</v>
      </c>
      <c r="J17" s="77">
        <v>9785.5887523250003</v>
      </c>
      <c r="K17" s="78">
        <v>1.0502564721887145E-2</v>
      </c>
      <c r="L17" s="77">
        <v>224925.79920740603</v>
      </c>
      <c r="M17" s="78">
        <v>3.6422269110699255E-2</v>
      </c>
    </row>
    <row r="18" spans="1:13" x14ac:dyDescent="0.25">
      <c r="A18" s="72"/>
      <c r="B18" s="72"/>
      <c r="C18" s="76" t="s">
        <v>350</v>
      </c>
      <c r="D18" s="77">
        <v>0</v>
      </c>
      <c r="E18" s="78">
        <v>0</v>
      </c>
      <c r="F18" s="77">
        <v>42540.068949033805</v>
      </c>
      <c r="G18" s="78">
        <v>0.13573259493597345</v>
      </c>
      <c r="H18" s="77">
        <v>383104.39592514688</v>
      </c>
      <c r="I18" s="78">
        <v>7.8038438918865444E-2</v>
      </c>
      <c r="J18" s="77">
        <v>27484.249080404501</v>
      </c>
      <c r="K18" s="78">
        <v>2.9497980357168874E-2</v>
      </c>
      <c r="L18" s="77">
        <v>453128.7139545852</v>
      </c>
      <c r="M18" s="78">
        <v>7.3375202042610096E-2</v>
      </c>
    </row>
    <row r="19" spans="1:13" x14ac:dyDescent="0.25">
      <c r="A19" s="72"/>
      <c r="B19" s="72"/>
      <c r="C19" s="76" t="s">
        <v>351</v>
      </c>
      <c r="D19" s="77">
        <v>0</v>
      </c>
      <c r="E19" s="78">
        <v>0</v>
      </c>
      <c r="F19" s="77">
        <v>12116.924176762899</v>
      </c>
      <c r="G19" s="78">
        <v>3.8661469099283551E-2</v>
      </c>
      <c r="H19" s="77">
        <v>31965.653897030406</v>
      </c>
      <c r="I19" s="78">
        <v>6.5114098289605626E-3</v>
      </c>
      <c r="J19" s="77">
        <v>4854.3878448363002</v>
      </c>
      <c r="K19" s="78">
        <v>5.2100618384787632E-3</v>
      </c>
      <c r="L19" s="77">
        <v>48936.965918629612</v>
      </c>
      <c r="M19" s="78">
        <v>7.9243703853904435E-3</v>
      </c>
    </row>
    <row r="20" spans="1:13" x14ac:dyDescent="0.25">
      <c r="A20" s="72"/>
      <c r="B20" s="72"/>
      <c r="C20" s="76" t="s">
        <v>352</v>
      </c>
      <c r="D20" s="77">
        <v>0</v>
      </c>
      <c r="E20" s="78">
        <v>0</v>
      </c>
      <c r="F20" s="77">
        <v>3897.539026169</v>
      </c>
      <c r="G20" s="78">
        <v>1.2435877490465628E-2</v>
      </c>
      <c r="H20" s="77">
        <v>931.8957388</v>
      </c>
      <c r="I20" s="78">
        <v>1.8982734070559701E-4</v>
      </c>
      <c r="J20" s="77">
        <v>0</v>
      </c>
      <c r="K20" s="78">
        <v>0</v>
      </c>
      <c r="L20" s="77">
        <v>4829.4347649689998</v>
      </c>
      <c r="M20" s="78">
        <v>7.8203111106907558E-4</v>
      </c>
    </row>
    <row r="21" spans="1:13" x14ac:dyDescent="0.25">
      <c r="A21" s="72"/>
      <c r="B21" s="72"/>
      <c r="C21" s="76" t="s">
        <v>353</v>
      </c>
      <c r="D21" s="77">
        <v>0</v>
      </c>
      <c r="E21" s="78">
        <v>0</v>
      </c>
      <c r="F21" s="77">
        <v>184.7404863145</v>
      </c>
      <c r="G21" s="78">
        <v>5.8945145639615378E-4</v>
      </c>
      <c r="H21" s="77">
        <v>15573.437908285299</v>
      </c>
      <c r="I21" s="78">
        <v>3.1723122884758635E-3</v>
      </c>
      <c r="J21" s="77">
        <v>0</v>
      </c>
      <c r="K21" s="78">
        <v>0</v>
      </c>
      <c r="L21" s="77">
        <v>15758.1783945998</v>
      </c>
      <c r="M21" s="78">
        <v>2.551724240638477E-3</v>
      </c>
    </row>
    <row r="22" spans="1:13" x14ac:dyDescent="0.25">
      <c r="A22" s="72"/>
      <c r="B22" s="72"/>
      <c r="C22" s="76" t="s">
        <v>354</v>
      </c>
      <c r="D22" s="77">
        <v>0</v>
      </c>
      <c r="E22" s="78">
        <v>0</v>
      </c>
      <c r="F22" s="77">
        <v>4928.7894890492998</v>
      </c>
      <c r="G22" s="78">
        <v>1.5726288268204765E-2</v>
      </c>
      <c r="H22" s="77">
        <v>88960.830471205089</v>
      </c>
      <c r="I22" s="78">
        <v>1.8121338227231203E-2</v>
      </c>
      <c r="J22" s="77">
        <v>7115.9947608076991</v>
      </c>
      <c r="K22" s="78">
        <v>7.6373734302124432E-3</v>
      </c>
      <c r="L22" s="77">
        <v>101005.6147210621</v>
      </c>
      <c r="M22" s="78">
        <v>1.635585465973971E-2</v>
      </c>
    </row>
    <row r="23" spans="1:13" x14ac:dyDescent="0.25">
      <c r="A23" s="72"/>
      <c r="B23" s="72"/>
      <c r="C23" s="76" t="s">
        <v>355</v>
      </c>
      <c r="D23" s="77">
        <v>0</v>
      </c>
      <c r="E23" s="78">
        <v>0</v>
      </c>
      <c r="F23" s="77">
        <v>18858.9209826767</v>
      </c>
      <c r="G23" s="78">
        <v>6.0173157822992332E-2</v>
      </c>
      <c r="H23" s="77">
        <v>155466.81291056419</v>
      </c>
      <c r="I23" s="78">
        <v>3.166861960415155E-2</v>
      </c>
      <c r="J23" s="77">
        <v>12676.238904180202</v>
      </c>
      <c r="K23" s="78">
        <v>1.3605008639835258E-2</v>
      </c>
      <c r="L23" s="77">
        <v>187001.9727974211</v>
      </c>
      <c r="M23" s="78">
        <v>3.0281258092491284E-2</v>
      </c>
    </row>
    <row r="24" spans="1:13" ht="15" customHeight="1" x14ac:dyDescent="0.25">
      <c r="A24" s="72"/>
      <c r="B24" s="79" t="s">
        <v>356</v>
      </c>
      <c r="C24" s="80"/>
      <c r="D24" s="74">
        <v>0</v>
      </c>
      <c r="E24" s="75">
        <v>0</v>
      </c>
      <c r="F24" s="74">
        <v>103395.25658211131</v>
      </c>
      <c r="G24" s="75">
        <v>0.32990323773980407</v>
      </c>
      <c r="H24" s="74">
        <v>1760884.0834254199</v>
      </c>
      <c r="I24" s="75">
        <v>0.358692425483017</v>
      </c>
      <c r="J24" s="74">
        <v>291481.96188818704</v>
      </c>
      <c r="K24" s="75">
        <v>0.31283842469529255</v>
      </c>
      <c r="L24" s="74">
        <v>2155761.3018957181</v>
      </c>
      <c r="M24" s="75">
        <v>0.34908275774836911</v>
      </c>
    </row>
    <row r="25" spans="1:13" x14ac:dyDescent="0.25">
      <c r="A25" s="72"/>
      <c r="B25" s="72"/>
      <c r="C25" s="76" t="s">
        <v>357</v>
      </c>
      <c r="D25" s="77">
        <v>0</v>
      </c>
      <c r="E25" s="78">
        <v>0</v>
      </c>
      <c r="F25" s="77">
        <v>91305.262148274312</v>
      </c>
      <c r="G25" s="78">
        <v>0.29132769336933728</v>
      </c>
      <c r="H25" s="77">
        <v>1257084.7102940043</v>
      </c>
      <c r="I25" s="78">
        <v>0.25606839656124913</v>
      </c>
      <c r="J25" s="77">
        <v>67648.517337224999</v>
      </c>
      <c r="K25" s="78">
        <v>7.2605026601501463E-2</v>
      </c>
      <c r="L25" s="77">
        <v>1416038.4897795036</v>
      </c>
      <c r="M25" s="78">
        <v>0.22929932950154452</v>
      </c>
    </row>
    <row r="26" spans="1:13" ht="15" customHeight="1" x14ac:dyDescent="0.25">
      <c r="A26" s="72"/>
      <c r="B26" s="79"/>
      <c r="C26" s="80" t="s">
        <v>382</v>
      </c>
      <c r="D26" s="74">
        <v>0</v>
      </c>
      <c r="E26" s="75">
        <v>0</v>
      </c>
      <c r="F26" s="74">
        <v>41.218402499999996</v>
      </c>
      <c r="G26" s="75">
        <v>1.3151555389210258E-4</v>
      </c>
      <c r="H26" s="74">
        <v>920.81911185000001</v>
      </c>
      <c r="I26" s="75">
        <v>1.8757102967168884E-4</v>
      </c>
      <c r="J26" s="74">
        <v>424.68694042499999</v>
      </c>
      <c r="K26" s="75">
        <v>4.5580313982580253E-4</v>
      </c>
      <c r="L26" s="74">
        <v>1386.7244547750001</v>
      </c>
      <c r="M26" s="75">
        <v>2.2455250332412607E-4</v>
      </c>
    </row>
    <row r="27" spans="1:13" x14ac:dyDescent="0.25">
      <c r="A27" s="72"/>
      <c r="B27" s="72"/>
      <c r="C27" s="76" t="s">
        <v>358</v>
      </c>
      <c r="D27" s="77">
        <v>0</v>
      </c>
      <c r="E27" s="78">
        <v>0</v>
      </c>
      <c r="F27" s="77">
        <v>12048.776031337</v>
      </c>
      <c r="G27" s="78">
        <v>3.8444028816574709E-2</v>
      </c>
      <c r="H27" s="77">
        <v>502878.55401956552</v>
      </c>
      <c r="I27" s="78">
        <v>0.10243645789209614</v>
      </c>
      <c r="J27" s="77">
        <v>223408.75761053705</v>
      </c>
      <c r="K27" s="78">
        <v>0.23977759495396531</v>
      </c>
      <c r="L27" s="77">
        <v>738336.08766143955</v>
      </c>
      <c r="M27" s="78">
        <v>0.11955887574350045</v>
      </c>
    </row>
    <row r="28" spans="1:13" x14ac:dyDescent="0.25">
      <c r="A28" s="72"/>
      <c r="B28" s="72" t="s">
        <v>359</v>
      </c>
      <c r="C28" s="72"/>
      <c r="D28" s="77">
        <v>535.51473999999996</v>
      </c>
      <c r="E28" s="78">
        <v>2.5281065286718064E-2</v>
      </c>
      <c r="F28" s="77">
        <v>371.38163065000003</v>
      </c>
      <c r="G28" s="78">
        <v>1.1849673422032068E-3</v>
      </c>
      <c r="H28" s="77">
        <v>10075.79189755</v>
      </c>
      <c r="I28" s="78">
        <v>2.0524407417914009E-3</v>
      </c>
      <c r="J28" s="77">
        <v>356.20430447500001</v>
      </c>
      <c r="K28" s="78">
        <v>3.8230287994420653E-4</v>
      </c>
      <c r="L28" s="77">
        <v>11338.892572675</v>
      </c>
      <c r="M28" s="78">
        <v>1.8361086107265886E-3</v>
      </c>
    </row>
    <row r="29" spans="1:13" x14ac:dyDescent="0.25">
      <c r="A29" s="72" t="s">
        <v>360</v>
      </c>
      <c r="B29" s="72"/>
      <c r="C29" s="76"/>
      <c r="D29" s="77">
        <v>0</v>
      </c>
      <c r="E29" s="78">
        <v>0</v>
      </c>
      <c r="F29" s="77">
        <v>84058.201145817366</v>
      </c>
      <c r="G29" s="78">
        <v>0.26820449635004517</v>
      </c>
      <c r="H29" s="77">
        <v>2150074.1445140601</v>
      </c>
      <c r="I29" s="78">
        <v>0.43797051556274963</v>
      </c>
      <c r="J29" s="77">
        <v>569430.82813229586</v>
      </c>
      <c r="K29" s="78">
        <v>0.61115220335376386</v>
      </c>
      <c r="L29" s="77">
        <v>2803563.1737921736</v>
      </c>
      <c r="M29" s="78">
        <v>0.45398141406867326</v>
      </c>
    </row>
    <row r="30" spans="1:13" x14ac:dyDescent="0.25">
      <c r="A30" s="72"/>
      <c r="B30" s="71" t="s">
        <v>361</v>
      </c>
      <c r="C30" s="72"/>
      <c r="D30" s="74">
        <v>0</v>
      </c>
      <c r="E30" s="75">
        <v>0</v>
      </c>
      <c r="F30" s="74">
        <v>561.21518223779992</v>
      </c>
      <c r="G30" s="75">
        <v>1.7906692416005581E-3</v>
      </c>
      <c r="H30" s="74">
        <v>3180.2193660145999</v>
      </c>
      <c r="I30" s="75">
        <v>6.4781129473600197E-4</v>
      </c>
      <c r="J30" s="74">
        <v>0</v>
      </c>
      <c r="K30" s="75">
        <v>0</v>
      </c>
      <c r="L30" s="74">
        <v>3741.4345482524</v>
      </c>
      <c r="M30" s="75">
        <v>6.058510693602527E-4</v>
      </c>
    </row>
    <row r="31" spans="1:13" x14ac:dyDescent="0.25">
      <c r="A31" s="71"/>
      <c r="B31" s="72"/>
      <c r="C31" s="76" t="s">
        <v>354</v>
      </c>
      <c r="D31" s="74">
        <v>0</v>
      </c>
      <c r="E31" s="75">
        <v>0</v>
      </c>
      <c r="F31" s="74">
        <v>561.21518223779992</v>
      </c>
      <c r="G31" s="75">
        <v>1.7906692416005581E-3</v>
      </c>
      <c r="H31" s="74">
        <v>3180.2193660145999</v>
      </c>
      <c r="I31" s="75">
        <v>6.4781129473600197E-4</v>
      </c>
      <c r="J31" s="74">
        <v>0</v>
      </c>
      <c r="K31" s="75">
        <v>0</v>
      </c>
      <c r="L31" s="74">
        <v>3741.4345482524</v>
      </c>
      <c r="M31" s="75">
        <v>6.058510693602527E-4</v>
      </c>
    </row>
    <row r="32" spans="1:13" x14ac:dyDescent="0.25">
      <c r="A32" s="71"/>
      <c r="B32" s="79" t="s">
        <v>356</v>
      </c>
      <c r="C32" s="80"/>
      <c r="D32" s="74">
        <v>0</v>
      </c>
      <c r="E32" s="75">
        <v>0</v>
      </c>
      <c r="F32" s="74">
        <v>83467.651571104579</v>
      </c>
      <c r="G32" s="75">
        <v>0.26632022986448456</v>
      </c>
      <c r="H32" s="74">
        <v>2146515.9486854956</v>
      </c>
      <c r="I32" s="75">
        <v>0.43724571039010673</v>
      </c>
      <c r="J32" s="74">
        <v>569312.60738929582</v>
      </c>
      <c r="K32" s="75">
        <v>0.61102532074748905</v>
      </c>
      <c r="L32" s="74">
        <v>2799296.2076458964</v>
      </c>
      <c r="M32" s="75">
        <v>0.45329046358716518</v>
      </c>
    </row>
    <row r="33" spans="1:13" x14ac:dyDescent="0.25">
      <c r="A33" s="72"/>
      <c r="B33" s="72"/>
      <c r="C33" s="72" t="s">
        <v>362</v>
      </c>
      <c r="D33" s="77">
        <v>0</v>
      </c>
      <c r="E33" s="78">
        <v>0</v>
      </c>
      <c r="F33" s="77">
        <v>83467.651571104579</v>
      </c>
      <c r="G33" s="78">
        <v>0.26632022986448456</v>
      </c>
      <c r="H33" s="77">
        <v>2146515.9486854956</v>
      </c>
      <c r="I33" s="78">
        <v>0.43724571039010673</v>
      </c>
      <c r="J33" s="77">
        <v>569312.60738929582</v>
      </c>
      <c r="K33" s="78">
        <v>0.61102532074748905</v>
      </c>
      <c r="L33" s="77">
        <v>2799296.2076458964</v>
      </c>
      <c r="M33" s="78">
        <v>0.45329046358716518</v>
      </c>
    </row>
    <row r="34" spans="1:13" x14ac:dyDescent="0.25">
      <c r="A34" s="72"/>
      <c r="B34" s="71" t="s">
        <v>359</v>
      </c>
      <c r="C34" s="72"/>
      <c r="D34" s="74">
        <v>0</v>
      </c>
      <c r="E34" s="75">
        <v>0</v>
      </c>
      <c r="F34" s="74">
        <v>29.334392475000001</v>
      </c>
      <c r="G34" s="75">
        <v>9.3597243960096487E-5</v>
      </c>
      <c r="H34" s="74">
        <v>377.97646255000001</v>
      </c>
      <c r="I34" s="75">
        <v>7.6993877906951088E-5</v>
      </c>
      <c r="J34" s="74">
        <v>118.220743</v>
      </c>
      <c r="K34" s="75">
        <v>1.2688260627466942E-4</v>
      </c>
      <c r="L34" s="74">
        <v>525.53159802499999</v>
      </c>
      <c r="M34" s="75">
        <v>8.5099412147880135E-5</v>
      </c>
    </row>
    <row r="35" spans="1:13" x14ac:dyDescent="0.25">
      <c r="A35" s="71" t="s">
        <v>363</v>
      </c>
      <c r="B35" s="71"/>
      <c r="C35" s="72"/>
      <c r="D35" s="74">
        <v>-12.84681</v>
      </c>
      <c r="E35" s="75">
        <v>-6.0648385203376939E-4</v>
      </c>
      <c r="F35" s="74">
        <v>-430.01733302499997</v>
      </c>
      <c r="G35" s="75">
        <v>-1.3720562735537265E-3</v>
      </c>
      <c r="H35" s="74">
        <v>36528.66175097441</v>
      </c>
      <c r="I35" s="75">
        <v>7.440895403868681E-3</v>
      </c>
      <c r="J35" s="74">
        <v>-4583.0451318250016</v>
      </c>
      <c r="K35" s="75">
        <v>-4.9188382363693321E-3</v>
      </c>
      <c r="L35" s="74">
        <v>31502.752476124409</v>
      </c>
      <c r="M35" s="75">
        <v>5.10124553277733E-3</v>
      </c>
    </row>
    <row r="36" spans="1:13" x14ac:dyDescent="0.25">
      <c r="A36" s="81" t="s">
        <v>5</v>
      </c>
      <c r="B36" s="82"/>
      <c r="C36" s="82"/>
      <c r="D36" s="83">
        <v>21182.443616461995</v>
      </c>
      <c r="E36" s="84">
        <v>1</v>
      </c>
      <c r="F36" s="83">
        <v>313410.85734860093</v>
      </c>
      <c r="G36" s="84">
        <v>1</v>
      </c>
      <c r="H36" s="83">
        <v>4909175.5451880665</v>
      </c>
      <c r="I36" s="84">
        <v>1</v>
      </c>
      <c r="J36" s="83">
        <v>931733.24911124038</v>
      </c>
      <c r="K36" s="84">
        <v>1</v>
      </c>
      <c r="L36" s="83">
        <v>6175502.0952643706</v>
      </c>
      <c r="M36" s="84">
        <v>1</v>
      </c>
    </row>
    <row r="37" spans="1:13" ht="15" customHeight="1" x14ac:dyDescent="0.25">
      <c r="A37" s="85"/>
      <c r="B37" s="86"/>
      <c r="C37" s="86"/>
      <c r="D37" s="86"/>
      <c r="E37" s="86"/>
      <c r="F37" s="87"/>
      <c r="G37" s="87"/>
      <c r="H37" s="87"/>
      <c r="I37" s="87"/>
      <c r="J37" s="87"/>
      <c r="K37" s="87"/>
      <c r="L37" s="87"/>
      <c r="M37" s="87"/>
    </row>
    <row r="38" spans="1:13" ht="15" customHeight="1" x14ac:dyDescent="0.25">
      <c r="A38" s="88" t="s">
        <v>364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9"/>
    </row>
    <row r="39" spans="1:13" ht="15" customHeight="1" x14ac:dyDescent="0.25">
      <c r="A39" s="88" t="s">
        <v>365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90"/>
    </row>
    <row r="40" spans="1:13" x14ac:dyDescent="0.25">
      <c r="A40" s="91" t="s">
        <v>366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2"/>
    </row>
    <row r="41" spans="1:13" x14ac:dyDescent="0.25">
      <c r="A41" s="91" t="s">
        <v>367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2"/>
    </row>
    <row r="42" spans="1:13" x14ac:dyDescent="0.25">
      <c r="A42" s="91" t="s">
        <v>368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2"/>
    </row>
    <row r="43" spans="1:13" ht="15" customHeight="1" x14ac:dyDescent="0.25">
      <c r="A43" s="92" t="s">
        <v>369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</row>
    <row r="44" spans="1:13" ht="15" customHeight="1" x14ac:dyDescent="0.25">
      <c r="A44" s="88" t="s">
        <v>370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9"/>
    </row>
  </sheetData>
  <sheetProtection sheet="1" objects="1" scenarios="1"/>
  <autoFilter ref="D11:M36"/>
  <mergeCells count="17">
    <mergeCell ref="A1:M4"/>
    <mergeCell ref="A10:C11"/>
    <mergeCell ref="A5:M5"/>
    <mergeCell ref="A7:M7"/>
    <mergeCell ref="A8:M8"/>
    <mergeCell ref="L10:M10"/>
    <mergeCell ref="F10:G10"/>
    <mergeCell ref="J10:K10"/>
    <mergeCell ref="H10:I10"/>
    <mergeCell ref="D10:E10"/>
    <mergeCell ref="A6:M6"/>
    <mergeCell ref="A44:L44"/>
    <mergeCell ref="A38:L38"/>
    <mergeCell ref="A39:L39"/>
    <mergeCell ref="A40:L40"/>
    <mergeCell ref="A41:L41"/>
    <mergeCell ref="A42:L4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256"/>
  <sheetViews>
    <sheetView showGridLines="0" topLeftCell="A244" zoomScale="90" zoomScaleNormal="90" workbookViewId="0">
      <selection activeCell="A252" sqref="A252"/>
    </sheetView>
  </sheetViews>
  <sheetFormatPr baseColWidth="10" defaultRowHeight="15" x14ac:dyDescent="0.25"/>
  <cols>
    <col min="1" max="1" width="52.42578125" style="2" customWidth="1"/>
    <col min="2" max="2" width="10.7109375" style="5" customWidth="1"/>
    <col min="3" max="3" width="9" style="2" customWidth="1"/>
    <col min="4" max="4" width="11.85546875" style="5" customWidth="1"/>
    <col min="5" max="5" width="9" style="2" customWidth="1"/>
    <col min="6" max="6" width="13.5703125" style="5" customWidth="1"/>
    <col min="7" max="7" width="9" style="2" customWidth="1"/>
    <col min="8" max="8" width="11.85546875" style="7" customWidth="1"/>
    <col min="9" max="9" width="9" style="2" customWidth="1"/>
    <col min="10" max="10" width="13.5703125" style="7" customWidth="1"/>
    <col min="11" max="11" width="9" style="2" customWidth="1"/>
    <col min="12" max="12" width="17.85546875" style="2" customWidth="1"/>
    <col min="13" max="13" width="32.7109375" style="2" customWidth="1"/>
    <col min="14" max="14" width="28.28515625" style="2" customWidth="1"/>
    <col min="15" max="15" width="16.5703125" style="2" customWidth="1"/>
    <col min="16" max="16" width="28.28515625" style="2" customWidth="1"/>
    <col min="17" max="17" width="16.5703125" style="2" customWidth="1"/>
    <col min="18" max="18" width="28.28515625" style="2" customWidth="1"/>
    <col min="19" max="19" width="16.5703125" style="2" customWidth="1"/>
    <col min="20" max="20" width="28.28515625" style="2" customWidth="1"/>
    <col min="21" max="21" width="16.5703125" style="2" customWidth="1"/>
    <col min="22" max="22" width="28.28515625" style="2" customWidth="1"/>
    <col min="23" max="23" width="16.5703125" style="2" customWidth="1"/>
    <col min="24" max="24" width="28.28515625" style="2" customWidth="1"/>
    <col min="25" max="25" width="16.5703125" style="2" customWidth="1"/>
    <col min="26" max="26" width="28.28515625" style="2" customWidth="1"/>
    <col min="27" max="27" width="16.5703125" style="2" customWidth="1"/>
    <col min="28" max="28" width="28.28515625" style="2" customWidth="1"/>
    <col min="29" max="29" width="16.5703125" style="2" customWidth="1"/>
    <col min="30" max="30" width="28.28515625" style="2" customWidth="1"/>
    <col min="31" max="31" width="16.5703125" style="2" customWidth="1"/>
    <col min="32" max="32" width="43.140625" style="2" customWidth="1"/>
    <col min="33" max="33" width="31.28515625" style="2" customWidth="1"/>
    <col min="34" max="34" width="28.28515625" style="2" customWidth="1"/>
    <col min="35" max="35" width="16.5703125" style="2" customWidth="1"/>
    <col min="36" max="36" width="28.28515625" style="2" customWidth="1"/>
    <col min="37" max="37" width="16.5703125" style="2" customWidth="1"/>
    <col min="38" max="38" width="28.28515625" style="2" customWidth="1"/>
    <col min="39" max="39" width="16.5703125" style="2" customWidth="1"/>
    <col min="40" max="40" width="28.28515625" style="2" customWidth="1"/>
    <col min="41" max="41" width="16.5703125" style="2" customWidth="1"/>
    <col min="42" max="42" width="28.28515625" style="2" customWidth="1"/>
    <col min="43" max="43" width="16.5703125" style="2" customWidth="1"/>
    <col min="44" max="44" width="28.28515625" style="2" customWidth="1"/>
    <col min="45" max="45" width="16.5703125" style="2" customWidth="1"/>
    <col min="46" max="46" width="28.28515625" style="2" customWidth="1"/>
    <col min="47" max="47" width="16.5703125" style="2" customWidth="1"/>
    <col min="48" max="48" width="28.28515625" style="2" customWidth="1"/>
    <col min="49" max="49" width="16.5703125" style="2" customWidth="1"/>
    <col min="50" max="50" width="28.28515625" style="2" customWidth="1"/>
    <col min="51" max="51" width="16.5703125" style="2" customWidth="1"/>
    <col min="52" max="52" width="41.28515625" style="2" customWidth="1"/>
    <col min="53" max="53" width="29.5703125" style="2" customWidth="1"/>
    <col min="54" max="54" width="28.28515625" style="2" customWidth="1"/>
    <col min="55" max="55" width="16.5703125" style="2" customWidth="1"/>
    <col min="56" max="56" width="28.28515625" style="2" customWidth="1"/>
    <col min="57" max="57" width="16.5703125" style="2" customWidth="1"/>
    <col min="58" max="58" width="28.28515625" style="2" customWidth="1"/>
    <col min="59" max="59" width="16.5703125" style="2" customWidth="1"/>
    <col min="60" max="60" width="28.28515625" style="2" customWidth="1"/>
    <col min="61" max="61" width="16.5703125" style="2" customWidth="1"/>
    <col min="62" max="62" width="28.28515625" style="2" customWidth="1"/>
    <col min="63" max="63" width="16.5703125" style="2" customWidth="1"/>
    <col min="64" max="64" width="28.28515625" style="2" customWidth="1"/>
    <col min="65" max="65" width="16.5703125" style="2" customWidth="1"/>
    <col min="66" max="66" width="28.28515625" style="2" customWidth="1"/>
    <col min="67" max="67" width="16.5703125" style="2" customWidth="1"/>
    <col min="68" max="68" width="28.28515625" style="2" customWidth="1"/>
    <col min="69" max="69" width="16.5703125" style="2" customWidth="1"/>
    <col min="70" max="70" width="28.28515625" style="2" customWidth="1"/>
    <col min="71" max="71" width="16.5703125" style="2" customWidth="1"/>
    <col min="72" max="72" width="28.28515625" style="2" customWidth="1"/>
    <col min="73" max="73" width="16.5703125" style="2" customWidth="1"/>
    <col min="74" max="74" width="28.28515625" style="2" customWidth="1"/>
    <col min="75" max="75" width="16.5703125" style="2" customWidth="1"/>
    <col min="76" max="76" width="28.28515625" style="2" customWidth="1"/>
    <col min="77" max="77" width="16.5703125" style="2" customWidth="1"/>
    <col min="78" max="78" width="43" style="2" customWidth="1"/>
    <col min="79" max="79" width="31.140625" style="2" customWidth="1"/>
    <col min="80" max="80" width="28.28515625" style="2" customWidth="1"/>
    <col min="81" max="81" width="16.5703125" style="2" customWidth="1"/>
    <col min="82" max="82" width="28.28515625" style="2" customWidth="1"/>
    <col min="83" max="83" width="16.5703125" style="2" customWidth="1"/>
    <col min="84" max="84" width="28.28515625" style="2" customWidth="1"/>
    <col min="85" max="85" width="16.5703125" style="2" customWidth="1"/>
    <col min="86" max="86" width="28.28515625" style="2" customWidth="1"/>
    <col min="87" max="87" width="16.5703125" style="2" customWidth="1"/>
    <col min="88" max="88" width="44" style="2" customWidth="1"/>
    <col min="89" max="89" width="32.28515625" style="2" customWidth="1"/>
    <col min="90" max="90" width="28.28515625" style="2" customWidth="1"/>
    <col min="91" max="91" width="16.5703125" style="2" customWidth="1"/>
    <col min="92" max="92" width="28.28515625" style="2" customWidth="1"/>
    <col min="93" max="93" width="16.5703125" style="2" customWidth="1"/>
    <col min="94" max="94" width="28.28515625" style="2" customWidth="1"/>
    <col min="95" max="95" width="16.5703125" style="2" customWidth="1"/>
    <col min="96" max="96" width="28.28515625" style="2" customWidth="1"/>
    <col min="97" max="97" width="16.5703125" style="2" customWidth="1"/>
    <col min="98" max="98" width="28.28515625" style="2" customWidth="1"/>
    <col min="99" max="99" width="16.5703125" style="2" customWidth="1"/>
    <col min="100" max="100" width="28.28515625" style="2" customWidth="1"/>
    <col min="101" max="101" width="16.5703125" style="2" customWidth="1"/>
    <col min="102" max="102" width="28.28515625" style="2" customWidth="1"/>
    <col min="103" max="103" width="16.5703125" style="2" customWidth="1"/>
    <col min="104" max="104" width="28.28515625" style="2" customWidth="1"/>
    <col min="105" max="105" width="16.5703125" style="2" customWidth="1"/>
    <col min="106" max="106" width="28.28515625" style="2" customWidth="1"/>
    <col min="107" max="107" width="16.5703125" style="2" customWidth="1"/>
    <col min="108" max="108" width="28.28515625" style="2" customWidth="1"/>
    <col min="109" max="109" width="16.5703125" style="2" customWidth="1"/>
    <col min="110" max="110" width="28.28515625" style="2" customWidth="1"/>
    <col min="111" max="111" width="16.5703125" style="2" customWidth="1"/>
    <col min="112" max="112" width="28.28515625" style="2" customWidth="1"/>
    <col min="113" max="113" width="16.5703125" style="2" customWidth="1"/>
    <col min="114" max="114" width="41.28515625" style="2" customWidth="1"/>
    <col min="115" max="115" width="29.5703125" style="2" customWidth="1"/>
    <col min="116" max="116" width="28.28515625" style="2" customWidth="1"/>
    <col min="117" max="117" width="16.5703125" style="2" customWidth="1"/>
    <col min="118" max="118" width="28.28515625" style="2" customWidth="1"/>
    <col min="119" max="119" width="16.5703125" style="2" customWidth="1"/>
    <col min="120" max="120" width="28.28515625" style="2" customWidth="1"/>
    <col min="121" max="121" width="16.5703125" style="2" customWidth="1"/>
    <col min="122" max="122" width="28.28515625" style="2" customWidth="1"/>
    <col min="123" max="123" width="16.5703125" style="2" customWidth="1"/>
    <col min="124" max="124" width="28.28515625" style="2" customWidth="1"/>
    <col min="125" max="125" width="16.5703125" style="2" customWidth="1"/>
    <col min="126" max="126" width="28.28515625" style="2" customWidth="1"/>
    <col min="127" max="127" width="16.5703125" style="2" customWidth="1"/>
    <col min="128" max="128" width="28.28515625" style="2" customWidth="1"/>
    <col min="129" max="129" width="16.5703125" style="2" customWidth="1"/>
    <col min="130" max="130" width="28.28515625" style="2" customWidth="1"/>
    <col min="131" max="131" width="16.5703125" style="2" customWidth="1"/>
    <col min="132" max="132" width="28.28515625" style="2" customWidth="1"/>
    <col min="133" max="133" width="16.5703125" style="2" customWidth="1"/>
    <col min="134" max="134" width="28.28515625" style="2" customWidth="1"/>
    <col min="135" max="135" width="16.5703125" style="2" customWidth="1"/>
    <col min="136" max="136" width="47" style="2" customWidth="1"/>
    <col min="137" max="137" width="35.140625" style="2" customWidth="1"/>
    <col min="138" max="138" width="28.28515625" style="2" customWidth="1"/>
    <col min="139" max="139" width="16.5703125" style="2" customWidth="1"/>
    <col min="140" max="140" width="28.28515625" style="2" customWidth="1"/>
    <col min="141" max="141" width="16.5703125" style="2" customWidth="1"/>
    <col min="142" max="142" width="28.28515625" style="2" customWidth="1"/>
    <col min="143" max="143" width="16.5703125" style="2" customWidth="1"/>
    <col min="144" max="144" width="28.28515625" style="2" customWidth="1"/>
    <col min="145" max="145" width="16.5703125" style="2" customWidth="1"/>
    <col min="146" max="146" width="28.28515625" style="2" customWidth="1"/>
    <col min="147" max="147" width="16.5703125" style="2" customWidth="1"/>
    <col min="148" max="148" width="28.28515625" style="2" customWidth="1"/>
    <col min="149" max="149" width="16.5703125" style="2" customWidth="1"/>
    <col min="150" max="150" width="28.28515625" style="2" customWidth="1"/>
    <col min="151" max="151" width="16.5703125" style="2" customWidth="1"/>
    <col min="152" max="152" width="28.28515625" style="2" customWidth="1"/>
    <col min="153" max="153" width="16.5703125" style="2" customWidth="1"/>
    <col min="154" max="154" width="28.28515625" style="2" customWidth="1"/>
    <col min="155" max="155" width="16.5703125" style="2" customWidth="1"/>
    <col min="156" max="156" width="28.28515625" style="2" customWidth="1"/>
    <col min="157" max="157" width="16.5703125" style="2" customWidth="1"/>
    <col min="158" max="158" width="28.28515625" style="2" customWidth="1"/>
    <col min="159" max="159" width="16.5703125" style="2" customWidth="1"/>
    <col min="160" max="160" width="28.28515625" style="2" customWidth="1"/>
    <col min="161" max="161" width="16.5703125" style="2" customWidth="1"/>
    <col min="162" max="162" width="44.7109375" style="2" customWidth="1"/>
    <col min="163" max="163" width="33" style="2" customWidth="1"/>
    <col min="164" max="164" width="28.28515625" style="2" customWidth="1"/>
    <col min="165" max="165" width="16.5703125" style="2" customWidth="1"/>
    <col min="166" max="166" width="28.28515625" style="2" customWidth="1"/>
    <col min="167" max="167" width="16.5703125" style="2" customWidth="1"/>
    <col min="168" max="168" width="28.28515625" style="2" customWidth="1"/>
    <col min="169" max="169" width="16.5703125" style="2" customWidth="1"/>
    <col min="170" max="170" width="28.28515625" style="2" customWidth="1"/>
    <col min="171" max="171" width="16.5703125" style="2" customWidth="1"/>
    <col min="172" max="172" width="28.28515625" style="2" customWidth="1"/>
    <col min="173" max="173" width="16.5703125" style="2" customWidth="1"/>
    <col min="174" max="174" width="28.28515625" style="2" customWidth="1"/>
    <col min="175" max="175" width="16.5703125" style="2" customWidth="1"/>
    <col min="176" max="176" width="42.7109375" style="2" customWidth="1"/>
    <col min="177" max="177" width="30.85546875" style="2" customWidth="1"/>
    <col min="178" max="178" width="28.28515625" style="2" customWidth="1"/>
    <col min="179" max="179" width="16.5703125" style="2" customWidth="1"/>
    <col min="180" max="180" width="28.28515625" style="2" customWidth="1"/>
    <col min="181" max="181" width="16.5703125" style="2" customWidth="1"/>
    <col min="182" max="182" width="28.28515625" style="2" customWidth="1"/>
    <col min="183" max="183" width="16.5703125" style="2" customWidth="1"/>
    <col min="184" max="184" width="28.28515625" style="2" customWidth="1"/>
    <col min="185" max="185" width="16.5703125" style="2" customWidth="1"/>
    <col min="186" max="186" width="28.28515625" style="2" customWidth="1"/>
    <col min="187" max="187" width="16.5703125" style="2" customWidth="1"/>
    <col min="188" max="188" width="28.28515625" style="2" customWidth="1"/>
    <col min="189" max="189" width="16.5703125" style="2" customWidth="1"/>
    <col min="190" max="190" width="36.28515625" style="2" customWidth="1"/>
    <col min="191" max="191" width="24.5703125" style="2" customWidth="1"/>
    <col min="192" max="192" width="28.28515625" style="2" customWidth="1"/>
    <col min="193" max="193" width="16.5703125" style="2" customWidth="1"/>
    <col min="194" max="194" width="42.5703125" style="2" customWidth="1"/>
    <col min="195" max="195" width="30.7109375" style="2" customWidth="1"/>
    <col min="196" max="196" width="28.28515625" style="2" customWidth="1"/>
    <col min="197" max="197" width="16.5703125" style="2" customWidth="1"/>
    <col min="198" max="198" width="28.28515625" style="2" customWidth="1"/>
    <col min="199" max="199" width="16.5703125" style="2" customWidth="1"/>
    <col min="200" max="200" width="28.28515625" style="2" customWidth="1"/>
    <col min="201" max="201" width="16.5703125" style="2" customWidth="1"/>
    <col min="202" max="202" width="28.28515625" style="2" customWidth="1"/>
    <col min="203" max="203" width="16.5703125" style="2" customWidth="1"/>
    <col min="204" max="204" width="28.28515625" style="2" customWidth="1"/>
    <col min="205" max="205" width="16.5703125" style="2" customWidth="1"/>
    <col min="206" max="206" width="28.28515625" style="2" customWidth="1"/>
    <col min="207" max="207" width="16.5703125" style="2" customWidth="1"/>
    <col min="208" max="208" width="28.28515625" style="2" customWidth="1"/>
    <col min="209" max="209" width="16.5703125" style="2" customWidth="1"/>
    <col min="210" max="210" width="28.28515625" style="2" customWidth="1"/>
    <col min="211" max="211" width="16.5703125" style="2" customWidth="1"/>
    <col min="212" max="212" width="28.28515625" style="2" customWidth="1"/>
    <col min="213" max="213" width="16.5703125" style="2" customWidth="1"/>
    <col min="214" max="214" width="40.5703125" style="2" customWidth="1"/>
    <col min="215" max="215" width="28.85546875" style="2" customWidth="1"/>
    <col min="216" max="216" width="28.28515625" style="2" customWidth="1"/>
    <col min="217" max="217" width="16.5703125" style="2" customWidth="1"/>
    <col min="218" max="218" width="28.28515625" style="2" customWidth="1"/>
    <col min="219" max="219" width="16.5703125" style="2" customWidth="1"/>
    <col min="220" max="220" width="28.28515625" style="2" customWidth="1"/>
    <col min="221" max="221" width="16.5703125" style="2" customWidth="1"/>
    <col min="222" max="222" width="28.28515625" style="2" customWidth="1"/>
    <col min="223" max="223" width="16.5703125" style="2" customWidth="1"/>
    <col min="224" max="224" width="28.28515625" style="2" customWidth="1"/>
    <col min="225" max="225" width="16.5703125" style="2" customWidth="1"/>
    <col min="226" max="226" width="28.28515625" style="2" customWidth="1"/>
    <col min="227" max="227" width="16.5703125" style="2" customWidth="1"/>
    <col min="228" max="228" width="28.28515625" style="2" customWidth="1"/>
    <col min="229" max="229" width="16.5703125" style="2" customWidth="1"/>
    <col min="230" max="230" width="28.28515625" style="2" customWidth="1"/>
    <col min="231" max="231" width="16.5703125" style="2" customWidth="1"/>
    <col min="232" max="232" width="28.28515625" style="2" customWidth="1"/>
    <col min="233" max="233" width="16.5703125" style="2" customWidth="1"/>
    <col min="234" max="234" width="28.28515625" style="2" customWidth="1"/>
    <col min="235" max="235" width="16.5703125" style="2" customWidth="1"/>
    <col min="236" max="236" width="28.28515625" style="2" customWidth="1"/>
    <col min="237" max="237" width="16.5703125" style="2" customWidth="1"/>
    <col min="238" max="238" width="28.28515625" style="2" customWidth="1"/>
    <col min="239" max="239" width="16.5703125" style="2" customWidth="1"/>
    <col min="240" max="240" width="39.5703125" style="2" customWidth="1"/>
    <col min="241" max="241" width="27.85546875" style="2" customWidth="1"/>
    <col min="242" max="242" width="28.28515625" style="2" customWidth="1"/>
    <col min="243" max="243" width="16.5703125" style="2" customWidth="1"/>
    <col min="244" max="244" width="28.28515625" style="2" customWidth="1"/>
    <col min="245" max="245" width="16.5703125" style="2" customWidth="1"/>
    <col min="246" max="246" width="28.28515625" style="2" customWidth="1"/>
    <col min="247" max="247" width="16.5703125" style="2" customWidth="1"/>
    <col min="248" max="248" width="28.28515625" style="2" customWidth="1"/>
    <col min="249" max="249" width="16.5703125" style="2" customWidth="1"/>
    <col min="250" max="250" width="28.28515625" style="2" customWidth="1"/>
    <col min="251" max="251" width="16.5703125" style="2" customWidth="1"/>
    <col min="252" max="252" width="28.28515625" style="2" customWidth="1"/>
    <col min="253" max="253" width="16.5703125" style="2" customWidth="1"/>
    <col min="254" max="254" width="28.28515625" style="2" customWidth="1"/>
    <col min="255" max="255" width="16.5703125" style="2" customWidth="1"/>
    <col min="256" max="256" width="28.28515625" style="2" customWidth="1"/>
    <col min="257" max="257" width="16.5703125" style="2" customWidth="1"/>
    <col min="258" max="258" width="28.28515625" style="2" customWidth="1"/>
    <col min="259" max="259" width="16.5703125" style="2" customWidth="1"/>
    <col min="260" max="260" width="28.28515625" style="2" customWidth="1"/>
    <col min="261" max="261" width="16.5703125" style="2" customWidth="1"/>
    <col min="262" max="262" width="28.28515625" style="2" customWidth="1"/>
    <col min="263" max="263" width="16.5703125" style="2" customWidth="1"/>
    <col min="264" max="264" width="28.28515625" style="2" customWidth="1"/>
    <col min="265" max="265" width="16.5703125" style="2" customWidth="1"/>
    <col min="266" max="266" width="38.7109375" style="2" customWidth="1"/>
    <col min="267" max="267" width="27" style="2" customWidth="1"/>
    <col min="268" max="268" width="28.28515625" style="2" customWidth="1"/>
    <col min="269" max="269" width="16.5703125" style="2" customWidth="1"/>
    <col min="270" max="270" width="28.28515625" style="2" customWidth="1"/>
    <col min="271" max="271" width="16.5703125" style="2" customWidth="1"/>
    <col min="272" max="272" width="28.28515625" style="2" customWidth="1"/>
    <col min="273" max="273" width="16.5703125" style="2" customWidth="1"/>
    <col min="274" max="274" width="28.28515625" style="2" customWidth="1"/>
    <col min="275" max="275" width="16.5703125" style="2" customWidth="1"/>
    <col min="276" max="276" width="28.28515625" style="2" customWidth="1"/>
    <col min="277" max="277" width="16.5703125" style="2" customWidth="1"/>
    <col min="278" max="278" width="28.28515625" style="2" customWidth="1"/>
    <col min="279" max="279" width="16.5703125" style="2" customWidth="1"/>
    <col min="280" max="280" width="28.28515625" style="2" customWidth="1"/>
    <col min="281" max="281" width="16.5703125" style="2" customWidth="1"/>
    <col min="282" max="282" width="28.28515625" style="2" customWidth="1"/>
    <col min="283" max="283" width="16.5703125" style="2" customWidth="1"/>
    <col min="284" max="284" width="28.28515625" style="2" customWidth="1"/>
    <col min="285" max="285" width="16.5703125" style="2" customWidth="1"/>
    <col min="286" max="286" width="28.28515625" style="2" customWidth="1"/>
    <col min="287" max="287" width="16.5703125" style="2" customWidth="1"/>
    <col min="288" max="288" width="28.28515625" style="2" customWidth="1"/>
    <col min="289" max="289" width="16.5703125" style="2" customWidth="1"/>
    <col min="290" max="290" width="40.42578125" style="2" customWidth="1"/>
    <col min="291" max="291" width="28.7109375" style="2" customWidth="1"/>
    <col min="292" max="292" width="28.28515625" style="2" customWidth="1"/>
    <col min="293" max="293" width="16.5703125" style="2" customWidth="1"/>
    <col min="294" max="294" width="28.28515625" style="2" customWidth="1"/>
    <col min="295" max="295" width="16.5703125" style="2" customWidth="1"/>
    <col min="296" max="296" width="28.28515625" style="2" customWidth="1"/>
    <col min="297" max="297" width="16.5703125" style="2" customWidth="1"/>
    <col min="298" max="298" width="28.28515625" style="2" customWidth="1"/>
    <col min="299" max="299" width="16.5703125" style="2" customWidth="1"/>
    <col min="300" max="300" width="28.28515625" style="2" customWidth="1"/>
    <col min="301" max="301" width="16.5703125" style="2" customWidth="1"/>
    <col min="302" max="302" width="28.28515625" style="2" customWidth="1"/>
    <col min="303" max="303" width="16.5703125" style="2" customWidth="1"/>
    <col min="304" max="304" width="28.28515625" style="2" customWidth="1"/>
    <col min="305" max="305" width="16.5703125" style="2" customWidth="1"/>
    <col min="306" max="306" width="28.28515625" style="2" customWidth="1"/>
    <col min="307" max="307" width="16.5703125" style="2" customWidth="1"/>
    <col min="308" max="308" width="28.28515625" style="2" customWidth="1"/>
    <col min="309" max="309" width="16.5703125" style="2" customWidth="1"/>
    <col min="310" max="310" width="28.28515625" style="2" customWidth="1"/>
    <col min="311" max="311" width="16.5703125" style="2" customWidth="1"/>
    <col min="312" max="312" width="28.28515625" style="2" customWidth="1"/>
    <col min="313" max="313" width="16.5703125" style="2" customWidth="1"/>
    <col min="314" max="314" width="44.28515625" style="2" customWidth="1"/>
    <col min="315" max="315" width="32.5703125" style="2" customWidth="1"/>
    <col min="316" max="316" width="28.28515625" style="2" customWidth="1"/>
    <col min="317" max="317" width="16.5703125" style="2" customWidth="1"/>
    <col min="318" max="318" width="28.28515625" style="2" customWidth="1"/>
    <col min="319" max="319" width="16.5703125" style="2" customWidth="1"/>
    <col min="320" max="320" width="28.28515625" style="2" customWidth="1"/>
    <col min="321" max="321" width="16.5703125" style="2" customWidth="1"/>
    <col min="322" max="322" width="28.28515625" style="2" customWidth="1"/>
    <col min="323" max="323" width="16.5703125" style="2" customWidth="1"/>
    <col min="324" max="324" width="28.28515625" style="2" customWidth="1"/>
    <col min="325" max="325" width="16.5703125" style="2" customWidth="1"/>
    <col min="326" max="326" width="28.28515625" style="2" customWidth="1"/>
    <col min="327" max="327" width="16.5703125" style="2" customWidth="1"/>
    <col min="328" max="328" width="28.28515625" style="2" customWidth="1"/>
    <col min="329" max="329" width="16.5703125" style="2" customWidth="1"/>
    <col min="330" max="330" width="28.28515625" style="2" customWidth="1"/>
    <col min="331" max="331" width="16.5703125" style="2" customWidth="1"/>
    <col min="332" max="332" width="39.42578125" style="2" customWidth="1"/>
    <col min="333" max="333" width="27.7109375" style="2" customWidth="1"/>
    <col min="334" max="334" width="28.28515625" style="2" customWidth="1"/>
    <col min="335" max="335" width="16.5703125" style="2" customWidth="1"/>
    <col min="336" max="336" width="28.28515625" style="2" customWidth="1"/>
    <col min="337" max="337" width="16.5703125" style="2" customWidth="1"/>
    <col min="338" max="338" width="28.28515625" style="2" customWidth="1"/>
    <col min="339" max="339" width="16.5703125" style="2" customWidth="1"/>
    <col min="340" max="340" width="28.28515625" style="2" customWidth="1"/>
    <col min="341" max="341" width="16.5703125" style="2" customWidth="1"/>
    <col min="342" max="342" width="28.28515625" style="2" customWidth="1"/>
    <col min="343" max="343" width="16.5703125" style="2" customWidth="1"/>
    <col min="344" max="344" width="28.28515625" style="2" customWidth="1"/>
    <col min="345" max="345" width="16.5703125" style="2" customWidth="1"/>
    <col min="346" max="346" width="34" style="2" customWidth="1"/>
    <col min="347" max="347" width="22.28515625" style="2" customWidth="1"/>
    <col min="348" max="348" width="28.28515625" style="2" customWidth="1"/>
    <col min="349" max="349" width="16.5703125" style="2" customWidth="1"/>
    <col min="350" max="350" width="28.28515625" style="2" customWidth="1"/>
    <col min="351" max="351" width="16.5703125" style="2" customWidth="1"/>
    <col min="352" max="352" width="28.28515625" style="2" customWidth="1"/>
    <col min="353" max="353" width="16.5703125" style="2" customWidth="1"/>
    <col min="354" max="354" width="28.28515625" style="2" customWidth="1"/>
    <col min="355" max="355" width="16.5703125" style="2" customWidth="1"/>
    <col min="356" max="356" width="28.28515625" style="2" customWidth="1"/>
    <col min="357" max="357" width="16.5703125" style="2" customWidth="1"/>
    <col min="358" max="358" width="28.28515625" style="2" customWidth="1"/>
    <col min="359" max="359" width="16.5703125" style="2" customWidth="1"/>
    <col min="360" max="360" width="28.28515625" style="2" customWidth="1"/>
    <col min="361" max="361" width="16.5703125" style="2" customWidth="1"/>
    <col min="362" max="362" width="28.28515625" style="2" customWidth="1"/>
    <col min="363" max="363" width="16.5703125" style="2" customWidth="1"/>
    <col min="364" max="364" width="28.28515625" style="2" customWidth="1"/>
    <col min="365" max="365" width="16.5703125" style="2" customWidth="1"/>
    <col min="366" max="366" width="43.42578125" style="2" customWidth="1"/>
    <col min="367" max="367" width="31.7109375" style="2" customWidth="1"/>
    <col min="368" max="368" width="28.28515625" style="2" customWidth="1"/>
    <col min="369" max="369" width="16.5703125" style="2" customWidth="1"/>
    <col min="370" max="370" width="28.28515625" style="2" customWidth="1"/>
    <col min="371" max="371" width="16.5703125" style="2" customWidth="1"/>
    <col min="372" max="372" width="28.28515625" style="2" customWidth="1"/>
    <col min="373" max="373" width="16.5703125" style="2" customWidth="1"/>
    <col min="374" max="374" width="28.28515625" style="2" customWidth="1"/>
    <col min="375" max="375" width="16.5703125" style="2" customWidth="1"/>
    <col min="376" max="376" width="28.28515625" style="2" customWidth="1"/>
    <col min="377" max="377" width="16.5703125" style="2" customWidth="1"/>
    <col min="378" max="378" width="28.28515625" style="2" customWidth="1"/>
    <col min="379" max="379" width="16.5703125" style="2" customWidth="1"/>
    <col min="380" max="380" width="28.28515625" style="2" customWidth="1"/>
    <col min="381" max="381" width="16.5703125" style="2" customWidth="1"/>
    <col min="382" max="382" width="28.28515625" style="2" customWidth="1"/>
    <col min="383" max="383" width="16.5703125" style="2" customWidth="1"/>
    <col min="384" max="384" width="28.28515625" style="2" customWidth="1"/>
    <col min="385" max="385" width="16.5703125" style="2" customWidth="1"/>
    <col min="386" max="386" width="28.28515625" style="2" customWidth="1"/>
    <col min="387" max="387" width="16.5703125" style="2" customWidth="1"/>
    <col min="388" max="388" width="28.28515625" style="2" customWidth="1"/>
    <col min="389" max="389" width="16.5703125" style="2" customWidth="1"/>
    <col min="390" max="390" width="28.28515625" style="2" customWidth="1"/>
    <col min="391" max="391" width="16.5703125" style="2" customWidth="1"/>
    <col min="392" max="392" width="47" style="2" customWidth="1"/>
    <col min="393" max="393" width="35.140625" style="2" customWidth="1"/>
    <col min="394" max="394" width="28.28515625" style="2" customWidth="1"/>
    <col min="395" max="395" width="16.5703125" style="2" customWidth="1"/>
    <col min="396" max="396" width="28.28515625" style="2" customWidth="1"/>
    <col min="397" max="397" width="16.5703125" style="2" customWidth="1"/>
    <col min="398" max="398" width="28.28515625" style="2" customWidth="1"/>
    <col min="399" max="399" width="16.5703125" style="2" customWidth="1"/>
    <col min="400" max="400" width="28.28515625" style="2" customWidth="1"/>
    <col min="401" max="401" width="16.5703125" style="2" customWidth="1"/>
    <col min="402" max="402" width="41.5703125" style="2" customWidth="1"/>
    <col min="403" max="403" width="29.85546875" style="2" customWidth="1"/>
    <col min="404" max="404" width="28.28515625" style="2" customWidth="1"/>
    <col min="405" max="405" width="16.5703125" style="2" customWidth="1"/>
    <col min="406" max="406" width="39.85546875" style="2" customWidth="1"/>
    <col min="407" max="407" width="28.140625" style="2" customWidth="1"/>
    <col min="408" max="408" width="28.28515625" style="2" customWidth="1"/>
    <col min="409" max="409" width="16.5703125" style="2" customWidth="1"/>
    <col min="410" max="410" width="28.28515625" style="2" customWidth="1"/>
    <col min="411" max="411" width="16.5703125" style="2" customWidth="1"/>
    <col min="412" max="412" width="28.28515625" style="2" customWidth="1"/>
    <col min="413" max="413" width="16.5703125" style="2" customWidth="1"/>
    <col min="414" max="414" width="28.28515625" style="2" customWidth="1"/>
    <col min="415" max="415" width="16.5703125" style="2" customWidth="1"/>
    <col min="416" max="416" width="28.28515625" style="2" customWidth="1"/>
    <col min="417" max="417" width="16.5703125" style="2" customWidth="1"/>
    <col min="418" max="418" width="28.28515625" style="2" customWidth="1"/>
    <col min="419" max="419" width="16.5703125" style="2" customWidth="1"/>
    <col min="420" max="420" width="28.28515625" style="2" customWidth="1"/>
    <col min="421" max="421" width="16.5703125" style="2" customWidth="1"/>
    <col min="422" max="422" width="28.28515625" style="2" customWidth="1"/>
    <col min="423" max="423" width="16.5703125" style="2" customWidth="1"/>
    <col min="424" max="424" width="43.5703125" style="2" customWidth="1"/>
    <col min="425" max="425" width="31.85546875" style="2" customWidth="1"/>
    <col min="426" max="426" width="28.28515625" style="2" customWidth="1"/>
    <col min="427" max="427" width="16.5703125" style="2" customWidth="1"/>
    <col min="428" max="428" width="28.28515625" style="2" customWidth="1"/>
    <col min="429" max="429" width="16.5703125" style="2" customWidth="1"/>
    <col min="430" max="430" width="28.28515625" style="2" customWidth="1"/>
    <col min="431" max="431" width="16.5703125" style="2" customWidth="1"/>
    <col min="432" max="432" width="28.28515625" style="2" customWidth="1"/>
    <col min="433" max="433" width="16.5703125" style="2" customWidth="1"/>
    <col min="434" max="434" width="28.28515625" style="2" customWidth="1"/>
    <col min="435" max="435" width="16.5703125" style="2" customWidth="1"/>
    <col min="436" max="436" width="28.28515625" style="2" customWidth="1"/>
    <col min="437" max="437" width="16.5703125" style="2" customWidth="1"/>
    <col min="438" max="438" width="28.28515625" style="2" customWidth="1"/>
    <col min="439" max="439" width="16.5703125" style="2" customWidth="1"/>
    <col min="440" max="440" width="28.28515625" style="2" customWidth="1"/>
    <col min="441" max="441" width="16.5703125" style="2" customWidth="1"/>
    <col min="442" max="442" width="40.28515625" style="2" customWidth="1"/>
    <col min="443" max="443" width="28.5703125" style="2" customWidth="1"/>
    <col min="444" max="444" width="28.28515625" style="2" customWidth="1"/>
    <col min="445" max="445" width="16.5703125" style="2" customWidth="1"/>
    <col min="446" max="446" width="28.28515625" style="2" customWidth="1"/>
    <col min="447" max="447" width="16.5703125" style="2" customWidth="1"/>
    <col min="448" max="448" width="28.28515625" style="2" customWidth="1"/>
    <col min="449" max="449" width="16.5703125" style="2" customWidth="1"/>
    <col min="450" max="450" width="28.28515625" style="2" customWidth="1"/>
    <col min="451" max="451" width="16.5703125" style="2" customWidth="1"/>
    <col min="452" max="452" width="28.28515625" style="2" customWidth="1"/>
    <col min="453" max="453" width="16.5703125" style="2" customWidth="1"/>
    <col min="454" max="454" width="28.28515625" style="2" customWidth="1"/>
    <col min="455" max="455" width="16.5703125" style="2" customWidth="1"/>
    <col min="456" max="456" width="28.28515625" style="2" customWidth="1"/>
    <col min="457" max="457" width="16.5703125" style="2" customWidth="1"/>
    <col min="458" max="458" width="28.28515625" style="2" customWidth="1"/>
    <col min="459" max="459" width="16.5703125" style="2" customWidth="1"/>
    <col min="460" max="460" width="28.28515625" style="2" customWidth="1"/>
    <col min="461" max="461" width="16.5703125" style="2" customWidth="1"/>
    <col min="462" max="462" width="28.28515625" style="2" customWidth="1"/>
    <col min="463" max="463" width="16.5703125" style="2" customWidth="1"/>
    <col min="464" max="464" width="28.28515625" style="2" customWidth="1"/>
    <col min="465" max="465" width="16.5703125" style="2" customWidth="1"/>
    <col min="466" max="466" width="28.28515625" style="2" customWidth="1"/>
    <col min="467" max="467" width="16.5703125" style="2" customWidth="1"/>
    <col min="468" max="468" width="45" style="2" customWidth="1"/>
    <col min="469" max="469" width="33.28515625" style="2" customWidth="1"/>
    <col min="470" max="470" width="28.28515625" style="2" customWidth="1"/>
    <col min="471" max="471" width="16.5703125" style="2" customWidth="1"/>
    <col min="472" max="472" width="28.28515625" style="2" customWidth="1"/>
    <col min="473" max="473" width="16.5703125" style="2" customWidth="1"/>
    <col min="474" max="474" width="28.28515625" style="2" customWidth="1"/>
    <col min="475" max="475" width="16.5703125" style="2" customWidth="1"/>
    <col min="476" max="476" width="38.7109375" style="2" customWidth="1"/>
    <col min="477" max="477" width="27" style="2" customWidth="1"/>
    <col min="478" max="478" width="28.28515625" style="2" customWidth="1"/>
    <col min="479" max="479" width="16.5703125" style="2" customWidth="1"/>
    <col min="480" max="480" width="40.140625" style="2" customWidth="1"/>
    <col min="481" max="481" width="28.42578125" style="2" customWidth="1"/>
    <col min="482" max="482" width="28.28515625" style="2" customWidth="1"/>
    <col min="483" max="483" width="16.5703125" style="2" customWidth="1"/>
    <col min="484" max="484" width="28.28515625" style="2" customWidth="1"/>
    <col min="485" max="485" width="16.5703125" style="2" customWidth="1"/>
    <col min="486" max="486" width="28.28515625" style="2" customWidth="1"/>
    <col min="487" max="487" width="16.5703125" style="2" customWidth="1"/>
    <col min="488" max="488" width="28.28515625" style="2" customWidth="1"/>
    <col min="489" max="489" width="16.5703125" style="2" customWidth="1"/>
    <col min="490" max="490" width="28.28515625" style="2" customWidth="1"/>
    <col min="491" max="491" width="16.5703125" style="2" customWidth="1"/>
    <col min="492" max="492" width="28.28515625" style="2" customWidth="1"/>
    <col min="493" max="493" width="16.5703125" style="2" customWidth="1"/>
    <col min="494" max="494" width="28.28515625" style="2" customWidth="1"/>
    <col min="495" max="495" width="16.5703125" style="2" customWidth="1"/>
    <col min="496" max="496" width="28.28515625" style="2" customWidth="1"/>
    <col min="497" max="497" width="16.5703125" style="2" customWidth="1"/>
    <col min="498" max="498" width="28.28515625" style="2" customWidth="1"/>
    <col min="499" max="499" width="16.5703125" style="2" customWidth="1"/>
    <col min="500" max="500" width="43.7109375" style="2" customWidth="1"/>
    <col min="501" max="501" width="32" style="2" customWidth="1"/>
    <col min="502" max="502" width="28.28515625" style="2" customWidth="1"/>
    <col min="503" max="503" width="16.5703125" style="2" customWidth="1"/>
    <col min="504" max="504" width="28.28515625" style="2" customWidth="1"/>
    <col min="505" max="505" width="16.5703125" style="2" customWidth="1"/>
    <col min="506" max="506" width="28.28515625" style="2" customWidth="1"/>
    <col min="507" max="507" width="16.5703125" style="2" customWidth="1"/>
    <col min="508" max="508" width="28.28515625" style="2" customWidth="1"/>
    <col min="509" max="509" width="16.5703125" style="2" customWidth="1"/>
    <col min="510" max="510" width="28.28515625" style="2" customWidth="1"/>
    <col min="511" max="511" width="16.5703125" style="2" customWidth="1"/>
    <col min="512" max="512" width="28.28515625" style="2" customWidth="1"/>
    <col min="513" max="513" width="16.5703125" style="2" customWidth="1"/>
    <col min="514" max="514" width="28.28515625" style="2" customWidth="1"/>
    <col min="515" max="515" width="16.5703125" style="2" customWidth="1"/>
    <col min="516" max="516" width="42.7109375" style="2" customWidth="1"/>
    <col min="517" max="517" width="30.85546875" style="2" customWidth="1"/>
    <col min="518" max="518" width="28.28515625" style="2" customWidth="1"/>
    <col min="519" max="519" width="16.5703125" style="2" customWidth="1"/>
    <col min="520" max="520" width="28.28515625" style="2" customWidth="1"/>
    <col min="521" max="521" width="16.5703125" style="2" customWidth="1"/>
    <col min="522" max="522" width="28.28515625" style="2" customWidth="1"/>
    <col min="523" max="523" width="16.5703125" style="2" customWidth="1"/>
    <col min="524" max="524" width="28.28515625" style="2" customWidth="1"/>
    <col min="525" max="525" width="16.5703125" style="2" customWidth="1"/>
    <col min="526" max="526" width="28.28515625" style="2" customWidth="1"/>
    <col min="527" max="527" width="16.5703125" style="2" customWidth="1"/>
    <col min="528" max="528" width="28.28515625" style="2" customWidth="1"/>
    <col min="529" max="529" width="16.5703125" style="2" customWidth="1"/>
    <col min="530" max="530" width="28.28515625" style="2" customWidth="1"/>
    <col min="531" max="531" width="16.5703125" style="2" customWidth="1"/>
    <col min="532" max="532" width="28.28515625" style="2" customWidth="1"/>
    <col min="533" max="533" width="16.5703125" style="2" customWidth="1"/>
    <col min="534" max="534" width="28.28515625" style="2" customWidth="1"/>
    <col min="535" max="535" width="16.5703125" style="2" customWidth="1"/>
    <col min="536" max="536" width="28.28515625" style="2" customWidth="1"/>
    <col min="537" max="537" width="16.5703125" style="2" customWidth="1"/>
    <col min="538" max="538" width="28.28515625" style="2" customWidth="1"/>
    <col min="539" max="539" width="16.5703125" style="2" customWidth="1"/>
    <col min="540" max="540" width="42.7109375" style="2" customWidth="1"/>
    <col min="541" max="541" width="30.85546875" style="2" customWidth="1"/>
    <col min="542" max="542" width="28.28515625" style="2" customWidth="1"/>
    <col min="543" max="543" width="16.5703125" style="2" customWidth="1"/>
    <col min="544" max="544" width="28.28515625" style="2" customWidth="1"/>
    <col min="545" max="545" width="16.5703125" style="2" customWidth="1"/>
    <col min="546" max="546" width="28.28515625" style="2" customWidth="1"/>
    <col min="547" max="547" width="16.5703125" style="2" customWidth="1"/>
    <col min="548" max="548" width="28.28515625" style="2" customWidth="1"/>
    <col min="549" max="549" width="16.5703125" style="2" customWidth="1"/>
    <col min="550" max="550" width="28.28515625" style="2" customWidth="1"/>
    <col min="551" max="551" width="16.5703125" style="2" customWidth="1"/>
    <col min="552" max="552" width="28.28515625" style="2" customWidth="1"/>
    <col min="553" max="553" width="16.5703125" style="2" customWidth="1"/>
    <col min="554" max="554" width="28.28515625" style="2" customWidth="1"/>
    <col min="555" max="555" width="16.5703125" style="2" customWidth="1"/>
    <col min="556" max="556" width="28.28515625" style="2" customWidth="1"/>
    <col min="557" max="557" width="16.5703125" style="2" customWidth="1"/>
    <col min="558" max="558" width="28.28515625" style="2" customWidth="1"/>
    <col min="559" max="559" width="16.5703125" style="2" customWidth="1"/>
    <col min="560" max="560" width="44.28515625" style="2" customWidth="1"/>
    <col min="561" max="561" width="32.5703125" style="2" customWidth="1"/>
    <col min="562" max="562" width="33.28515625" style="2" customWidth="1"/>
    <col min="563" max="563" width="21.5703125" style="2" customWidth="1"/>
    <col min="564" max="564" width="28.28515625" style="2" customWidth="1"/>
    <col min="565" max="565" width="16.5703125" style="2" customWidth="1"/>
    <col min="566" max="566" width="30.7109375" style="2" customWidth="1"/>
    <col min="567" max="567" width="19" style="2" customWidth="1"/>
    <col min="568" max="568" width="28.28515625" style="2" customWidth="1"/>
    <col min="569" max="569" width="16.5703125" style="2" customWidth="1"/>
    <col min="570" max="570" width="28.28515625" style="2" customWidth="1"/>
    <col min="571" max="571" width="16.5703125" style="2" customWidth="1"/>
    <col min="572" max="572" width="28.28515625" style="2" customWidth="1"/>
    <col min="573" max="573" width="16.5703125" style="2" customWidth="1"/>
    <col min="574" max="574" width="30.7109375" style="2" customWidth="1"/>
    <col min="575" max="575" width="19" style="2" customWidth="1"/>
    <col min="576" max="576" width="28.28515625" style="2" customWidth="1"/>
    <col min="577" max="577" width="16.5703125" style="2" customWidth="1"/>
    <col min="578" max="578" width="28.28515625" style="2" customWidth="1"/>
    <col min="579" max="579" width="16.5703125" style="2" customWidth="1"/>
    <col min="580" max="580" width="30.7109375" style="2" customWidth="1"/>
    <col min="581" max="581" width="19" style="2" customWidth="1"/>
    <col min="582" max="582" width="43.5703125" style="2" customWidth="1"/>
    <col min="583" max="583" width="31.85546875" style="2" customWidth="1"/>
    <col min="584" max="584" width="28.28515625" style="2" customWidth="1"/>
    <col min="585" max="585" width="16.5703125" style="2" customWidth="1"/>
    <col min="586" max="586" width="28.28515625" style="2" customWidth="1"/>
    <col min="587" max="587" width="16.5703125" style="2" customWidth="1"/>
    <col min="588" max="588" width="28.28515625" style="2" customWidth="1"/>
    <col min="589" max="589" width="16.5703125" style="2" customWidth="1"/>
    <col min="590" max="590" width="30.7109375" style="2" customWidth="1"/>
    <col min="591" max="591" width="19" style="2" customWidth="1"/>
    <col min="592" max="592" width="28.28515625" style="2" customWidth="1"/>
    <col min="593" max="593" width="16.5703125" style="2" customWidth="1"/>
    <col min="594" max="594" width="28.28515625" style="2" customWidth="1"/>
    <col min="595" max="595" width="16.5703125" style="2" customWidth="1"/>
    <col min="596" max="596" width="28.28515625" style="2" customWidth="1"/>
    <col min="597" max="597" width="16.5703125" style="2" customWidth="1"/>
    <col min="598" max="598" width="30.7109375" style="2" customWidth="1"/>
    <col min="599" max="599" width="19" style="2" customWidth="1"/>
    <col min="600" max="600" width="28.28515625" style="2" customWidth="1"/>
    <col min="601" max="601" width="16.5703125" style="2" customWidth="1"/>
    <col min="602" max="602" width="28.28515625" style="2" customWidth="1"/>
    <col min="603" max="603" width="16.5703125" style="2" customWidth="1"/>
    <col min="604" max="604" width="30.7109375" style="2" customWidth="1"/>
    <col min="605" max="605" width="19" style="2" customWidth="1"/>
    <col min="606" max="606" width="40.28515625" style="2" customWidth="1"/>
    <col min="607" max="607" width="28.5703125" style="2" customWidth="1"/>
    <col min="608" max="608" width="28.28515625" style="2" customWidth="1"/>
    <col min="609" max="609" width="16.5703125" style="2" customWidth="1"/>
    <col min="610" max="610" width="28.28515625" style="2" customWidth="1"/>
    <col min="611" max="611" width="16.5703125" style="2" customWidth="1"/>
    <col min="612" max="612" width="28.28515625" style="2" customWidth="1"/>
    <col min="613" max="613" width="16.5703125" style="2" customWidth="1"/>
    <col min="614" max="614" width="28.28515625" style="2" customWidth="1"/>
    <col min="615" max="615" width="16.5703125" style="2" customWidth="1"/>
    <col min="616" max="616" width="30.7109375" style="2" customWidth="1"/>
    <col min="617" max="617" width="19" style="2" customWidth="1"/>
    <col min="618" max="618" width="28.28515625" style="2" customWidth="1"/>
    <col min="619" max="619" width="16.5703125" style="2" customWidth="1"/>
    <col min="620" max="620" width="28.28515625" style="2" customWidth="1"/>
    <col min="621" max="621" width="16.5703125" style="2" customWidth="1"/>
    <col min="622" max="622" width="28.28515625" style="2" customWidth="1"/>
    <col min="623" max="623" width="16.5703125" style="2" customWidth="1"/>
    <col min="624" max="624" width="28.28515625" style="2" customWidth="1"/>
    <col min="625" max="625" width="16.5703125" style="2" customWidth="1"/>
    <col min="626" max="626" width="30.7109375" style="2" customWidth="1"/>
    <col min="627" max="627" width="19" style="2" customWidth="1"/>
    <col min="628" max="628" width="28.28515625" style="2" customWidth="1"/>
    <col min="629" max="629" width="16.5703125" style="2" customWidth="1"/>
    <col min="630" max="630" width="28.28515625" style="2" customWidth="1"/>
    <col min="631" max="631" width="16.5703125" style="2" customWidth="1"/>
    <col min="632" max="632" width="28.28515625" style="2" customWidth="1"/>
    <col min="633" max="633" width="16.5703125" style="2" customWidth="1"/>
    <col min="634" max="634" width="28.28515625" style="2" customWidth="1"/>
    <col min="635" max="635" width="16.5703125" style="2" customWidth="1"/>
    <col min="636" max="636" width="30.7109375" style="2" customWidth="1"/>
    <col min="637" max="637" width="19" style="2" customWidth="1"/>
    <col min="638" max="638" width="45" style="2" customWidth="1"/>
    <col min="639" max="639" width="33.28515625" style="2" customWidth="1"/>
    <col min="640" max="640" width="28.28515625" style="2" customWidth="1"/>
    <col min="641" max="641" width="16.5703125" style="2" customWidth="1"/>
    <col min="642" max="642" width="28.28515625" style="2" customWidth="1"/>
    <col min="643" max="643" width="16.5703125" style="2" customWidth="1"/>
    <col min="644" max="644" width="28.28515625" style="2" customWidth="1"/>
    <col min="645" max="645" width="16.5703125" style="2" customWidth="1"/>
    <col min="646" max="646" width="30.7109375" style="2" customWidth="1"/>
    <col min="647" max="647" width="19" style="2" customWidth="1"/>
    <col min="648" max="648" width="38.7109375" style="2" customWidth="1"/>
    <col min="649" max="649" width="27" style="2" customWidth="1"/>
    <col min="650" max="650" width="28.28515625" style="2" customWidth="1"/>
    <col min="651" max="651" width="16.5703125" style="2" customWidth="1"/>
    <col min="652" max="652" width="30.7109375" style="2" customWidth="1"/>
    <col min="653" max="653" width="19" style="2" customWidth="1"/>
    <col min="654" max="654" width="40.140625" style="2" customWidth="1"/>
    <col min="655" max="655" width="28.42578125" style="2" customWidth="1"/>
    <col min="656" max="656" width="28.28515625" style="2" customWidth="1"/>
    <col min="657" max="657" width="16.5703125" style="2" customWidth="1"/>
    <col min="658" max="658" width="28.28515625" style="2" customWidth="1"/>
    <col min="659" max="659" width="16.5703125" style="2" customWidth="1"/>
    <col min="660" max="660" width="28.28515625" style="2" customWidth="1"/>
    <col min="661" max="661" width="16.5703125" style="2" customWidth="1"/>
    <col min="662" max="662" width="30.7109375" style="2" customWidth="1"/>
    <col min="663" max="663" width="19" style="2" customWidth="1"/>
    <col min="664" max="664" width="28.28515625" style="2" customWidth="1"/>
    <col min="665" max="665" width="16.5703125" style="2" customWidth="1"/>
    <col min="666" max="666" width="28.28515625" style="2" customWidth="1"/>
    <col min="667" max="667" width="16.5703125" style="2" customWidth="1"/>
    <col min="668" max="668" width="28.28515625" style="2" customWidth="1"/>
    <col min="669" max="669" width="16.5703125" style="2" customWidth="1"/>
    <col min="670" max="670" width="30.7109375" style="2" customWidth="1"/>
    <col min="671" max="671" width="19" style="2" customWidth="1"/>
    <col min="672" max="672" width="28.28515625" style="2" customWidth="1"/>
    <col min="673" max="673" width="16.5703125" style="2" customWidth="1"/>
    <col min="674" max="674" width="28.28515625" style="2" customWidth="1"/>
    <col min="675" max="675" width="16.5703125" style="2" customWidth="1"/>
    <col min="676" max="676" width="28.28515625" style="2" customWidth="1"/>
    <col min="677" max="677" width="16.5703125" style="2" customWidth="1"/>
    <col min="678" max="678" width="30.7109375" style="2" customWidth="1"/>
    <col min="679" max="679" width="19" style="2" customWidth="1"/>
    <col min="680" max="680" width="43.7109375" style="2" customWidth="1"/>
    <col min="681" max="681" width="32" style="2" customWidth="1"/>
    <col min="682" max="682" width="28.28515625" style="2" customWidth="1"/>
    <col min="683" max="683" width="16.5703125" style="2" customWidth="1"/>
    <col min="684" max="684" width="28.28515625" style="2" customWidth="1"/>
    <col min="685" max="685" width="16.5703125" style="2" customWidth="1"/>
    <col min="686" max="686" width="30.7109375" style="2" customWidth="1"/>
    <col min="687" max="687" width="19" style="2" customWidth="1"/>
    <col min="688" max="688" width="28.28515625" style="2" customWidth="1"/>
    <col min="689" max="689" width="16.5703125" style="2" customWidth="1"/>
    <col min="690" max="690" width="28.28515625" style="2" customWidth="1"/>
    <col min="691" max="691" width="16.5703125" style="2" customWidth="1"/>
    <col min="692" max="692" width="28.28515625" style="2" customWidth="1"/>
    <col min="693" max="693" width="16.5703125" style="2" customWidth="1"/>
    <col min="694" max="694" width="30.7109375" style="2" customWidth="1"/>
    <col min="695" max="695" width="19" style="2" customWidth="1"/>
    <col min="696" max="696" width="28.28515625" style="2" customWidth="1"/>
    <col min="697" max="697" width="16.5703125" style="2" customWidth="1"/>
    <col min="698" max="698" width="28.28515625" style="2" customWidth="1"/>
    <col min="699" max="699" width="16.5703125" style="2" customWidth="1"/>
    <col min="700" max="700" width="30.7109375" style="2" customWidth="1"/>
    <col min="701" max="701" width="19" style="2" customWidth="1"/>
    <col min="702" max="702" width="42.7109375" style="2" customWidth="1"/>
    <col min="703" max="703" width="30.85546875" style="2" customWidth="1"/>
    <col min="704" max="704" width="28.28515625" style="2" customWidth="1"/>
    <col min="705" max="705" width="16.5703125" style="2" customWidth="1"/>
    <col min="706" max="706" width="28.28515625" style="2" customWidth="1"/>
    <col min="707" max="707" width="16.5703125" style="2" customWidth="1"/>
    <col min="708" max="708" width="28.28515625" style="2" customWidth="1"/>
    <col min="709" max="709" width="16.5703125" style="2" customWidth="1"/>
    <col min="710" max="710" width="28.28515625" style="2" customWidth="1"/>
    <col min="711" max="711" width="16.5703125" style="2" customWidth="1"/>
    <col min="712" max="712" width="30.7109375" style="2" customWidth="1"/>
    <col min="713" max="713" width="19" style="2" customWidth="1"/>
    <col min="714" max="714" width="28.28515625" style="2" customWidth="1"/>
    <col min="715" max="715" width="16.5703125" style="2" customWidth="1"/>
    <col min="716" max="716" width="28.28515625" style="2" customWidth="1"/>
    <col min="717" max="717" width="16.5703125" style="2" customWidth="1"/>
    <col min="718" max="718" width="28.28515625" style="2" customWidth="1"/>
    <col min="719" max="719" width="16.5703125" style="2" customWidth="1"/>
    <col min="720" max="720" width="28.28515625" style="2" customWidth="1"/>
    <col min="721" max="721" width="16.5703125" style="2" customWidth="1"/>
    <col min="722" max="722" width="30.7109375" style="2" customWidth="1"/>
    <col min="723" max="723" width="19" style="2" customWidth="1"/>
    <col min="724" max="724" width="28.28515625" style="2" customWidth="1"/>
    <col min="725" max="725" width="16.5703125" style="2" customWidth="1"/>
    <col min="726" max="726" width="28.28515625" style="2" customWidth="1"/>
    <col min="727" max="727" width="16.5703125" style="2" customWidth="1"/>
    <col min="728" max="728" width="28.28515625" style="2" customWidth="1"/>
    <col min="729" max="729" width="16.5703125" style="2" customWidth="1"/>
    <col min="730" max="730" width="30.7109375" style="2" customWidth="1"/>
    <col min="731" max="731" width="19" style="2" customWidth="1"/>
    <col min="732" max="732" width="42.7109375" style="2" customWidth="1"/>
    <col min="733" max="733" width="30.85546875" style="2" customWidth="1"/>
    <col min="734" max="734" width="28.28515625" style="2" customWidth="1"/>
    <col min="735" max="735" width="16.5703125" style="2" customWidth="1"/>
    <col min="736" max="736" width="28.28515625" style="2" customWidth="1"/>
    <col min="737" max="737" width="16.5703125" style="2" customWidth="1"/>
    <col min="738" max="738" width="28.28515625" style="2" customWidth="1"/>
    <col min="739" max="739" width="16.5703125" style="2" customWidth="1"/>
    <col min="740" max="740" width="30.7109375" style="2" customWidth="1"/>
    <col min="741" max="741" width="19" style="2" customWidth="1"/>
    <col min="742" max="742" width="28.28515625" style="2" customWidth="1"/>
    <col min="743" max="743" width="16.5703125" style="2" customWidth="1"/>
    <col min="744" max="744" width="28.28515625" style="2" customWidth="1"/>
    <col min="745" max="745" width="16.5703125" style="2" customWidth="1"/>
    <col min="746" max="746" width="28.28515625" style="2" customWidth="1"/>
    <col min="747" max="747" width="16.5703125" style="2" customWidth="1"/>
    <col min="748" max="748" width="30.7109375" style="2" customWidth="1"/>
    <col min="749" max="749" width="19" style="2" customWidth="1"/>
    <col min="750" max="750" width="28.28515625" style="2" customWidth="1"/>
    <col min="751" max="751" width="16.5703125" style="2" customWidth="1"/>
    <col min="752" max="752" width="28.28515625" style="2" customWidth="1"/>
    <col min="753" max="753" width="16.5703125" style="2" customWidth="1"/>
    <col min="754" max="754" width="28.28515625" style="2" customWidth="1"/>
    <col min="755" max="755" width="16.5703125" style="2" customWidth="1"/>
    <col min="756" max="756" width="30.7109375" style="2" customWidth="1"/>
    <col min="757" max="757" width="19" style="2" customWidth="1"/>
    <col min="758" max="758" width="44.28515625" style="2" customWidth="1"/>
    <col min="759" max="759" width="32.5703125" style="2" customWidth="1"/>
    <col min="760" max="760" width="33.28515625" style="2" customWidth="1"/>
    <col min="761" max="761" width="21.5703125" style="2" customWidth="1"/>
    <col min="762" max="16384" width="11.42578125" style="2"/>
  </cols>
  <sheetData>
    <row r="1" spans="1:1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5.75" x14ac:dyDescent="0.25">
      <c r="A5" s="22" t="s">
        <v>6</v>
      </c>
      <c r="B5" s="23"/>
      <c r="C5" s="23"/>
      <c r="D5" s="23"/>
      <c r="E5" s="23"/>
      <c r="F5" s="23"/>
      <c r="G5" s="23"/>
      <c r="H5" s="23"/>
      <c r="I5" s="23"/>
      <c r="J5" s="23"/>
      <c r="K5" s="24"/>
    </row>
    <row r="6" spans="1:11" ht="15.75" x14ac:dyDescent="0.25">
      <c r="A6" s="25" t="str">
        <f>'1'!A6:K6</f>
        <v>AFP Habitat S.A.</v>
      </c>
      <c r="B6" s="26"/>
      <c r="C6" s="26"/>
      <c r="D6" s="26"/>
      <c r="E6" s="26"/>
      <c r="F6" s="26"/>
      <c r="G6" s="26"/>
      <c r="H6" s="26"/>
      <c r="I6" s="26"/>
      <c r="J6" s="26"/>
      <c r="K6" s="27"/>
    </row>
    <row r="7" spans="1:11" ht="15.75" x14ac:dyDescent="0.25">
      <c r="A7" s="25" t="s">
        <v>21</v>
      </c>
      <c r="B7" s="26"/>
      <c r="C7" s="26"/>
      <c r="D7" s="26"/>
      <c r="E7" s="26"/>
      <c r="F7" s="26"/>
      <c r="G7" s="26"/>
      <c r="H7" s="26"/>
      <c r="I7" s="26"/>
      <c r="J7" s="26"/>
      <c r="K7" s="27"/>
    </row>
    <row r="8" spans="1:11" ht="15.75" x14ac:dyDescent="0.25">
      <c r="A8" s="28" t="str">
        <f>'1'!A8:I8</f>
        <v>Al 30-03-2018</v>
      </c>
      <c r="B8" s="29"/>
      <c r="C8" s="29"/>
      <c r="D8" s="29"/>
      <c r="E8" s="29"/>
      <c r="F8" s="29"/>
      <c r="G8" s="29"/>
      <c r="H8" s="29"/>
      <c r="I8" s="29"/>
      <c r="J8" s="29"/>
      <c r="K8" s="30"/>
    </row>
    <row r="9" spans="1:11" ht="15.75" x14ac:dyDescent="0.25">
      <c r="A9" s="93"/>
      <c r="B9" s="94"/>
      <c r="C9" s="93"/>
      <c r="D9" s="94"/>
      <c r="E9" s="93"/>
      <c r="F9" s="94"/>
      <c r="G9" s="93"/>
      <c r="H9" s="94"/>
      <c r="I9" s="93"/>
      <c r="J9" s="95"/>
      <c r="K9" s="96"/>
    </row>
    <row r="10" spans="1:11" ht="14.45" customHeight="1" x14ac:dyDescent="0.25">
      <c r="A10" s="97" t="s">
        <v>36</v>
      </c>
      <c r="B10" s="97" t="s">
        <v>32</v>
      </c>
      <c r="C10" s="97"/>
      <c r="D10" s="97" t="s">
        <v>33</v>
      </c>
      <c r="E10" s="97"/>
      <c r="F10" s="97" t="s">
        <v>34</v>
      </c>
      <c r="G10" s="97"/>
      <c r="H10" s="97" t="s">
        <v>35</v>
      </c>
      <c r="I10" s="97"/>
      <c r="J10" s="97" t="s">
        <v>5</v>
      </c>
      <c r="K10" s="97"/>
    </row>
    <row r="11" spans="1:11" ht="14.45" customHeight="1" x14ac:dyDescent="0.25">
      <c r="A11" s="97"/>
      <c r="B11" s="35" t="s">
        <v>12</v>
      </c>
      <c r="C11" s="36" t="s">
        <v>13</v>
      </c>
      <c r="D11" s="35" t="s">
        <v>12</v>
      </c>
      <c r="E11" s="36" t="s">
        <v>13</v>
      </c>
      <c r="F11" s="35" t="s">
        <v>12</v>
      </c>
      <c r="G11" s="36" t="s">
        <v>13</v>
      </c>
      <c r="H11" s="35" t="s">
        <v>12</v>
      </c>
      <c r="I11" s="36" t="s">
        <v>13</v>
      </c>
      <c r="J11" s="35" t="s">
        <v>12</v>
      </c>
      <c r="K11" s="36" t="s">
        <v>13</v>
      </c>
    </row>
    <row r="12" spans="1:11" x14ac:dyDescent="0.25">
      <c r="A12" s="98" t="s">
        <v>326</v>
      </c>
      <c r="B12" s="99">
        <v>21195.290426462001</v>
      </c>
      <c r="C12" s="100">
        <v>1.0006064838520337</v>
      </c>
      <c r="D12" s="99">
        <v>229782.67353580886</v>
      </c>
      <c r="E12" s="100">
        <v>0.73316755992350879</v>
      </c>
      <c r="F12" s="99">
        <v>2722572.7389230314</v>
      </c>
      <c r="G12" s="100">
        <v>0.55458858903338193</v>
      </c>
      <c r="H12" s="99">
        <v>366885.46611076966</v>
      </c>
      <c r="I12" s="100">
        <v>0.39376663488260549</v>
      </c>
      <c r="J12" s="99">
        <v>3340436.168996071</v>
      </c>
      <c r="K12" s="100">
        <v>0.54091734039854922</v>
      </c>
    </row>
    <row r="13" spans="1:11" x14ac:dyDescent="0.25">
      <c r="A13" s="98" t="s">
        <v>37</v>
      </c>
      <c r="B13" s="99">
        <v>0</v>
      </c>
      <c r="C13" s="100">
        <v>0</v>
      </c>
      <c r="D13" s="99">
        <v>95202.801174443302</v>
      </c>
      <c r="E13" s="100">
        <v>0.3037635708598026</v>
      </c>
      <c r="F13" s="99">
        <v>1258016.6060328039</v>
      </c>
      <c r="G13" s="100">
        <v>0.25625822390195485</v>
      </c>
      <c r="H13" s="99">
        <v>67648.517337225014</v>
      </c>
      <c r="I13" s="100">
        <v>7.2605026601501449E-2</v>
      </c>
      <c r="J13" s="99">
        <v>1420867.924544472</v>
      </c>
      <c r="K13" s="100">
        <v>0.23008136061261356</v>
      </c>
    </row>
    <row r="14" spans="1:11" x14ac:dyDescent="0.25">
      <c r="A14" s="101" t="s">
        <v>56</v>
      </c>
      <c r="B14" s="102">
        <v>0</v>
      </c>
      <c r="C14" s="103">
        <v>0</v>
      </c>
      <c r="D14" s="102">
        <v>95202.801174443302</v>
      </c>
      <c r="E14" s="103">
        <v>0.3037635708598026</v>
      </c>
      <c r="F14" s="102">
        <v>1258016.6060328039</v>
      </c>
      <c r="G14" s="103">
        <v>0.25625822390195485</v>
      </c>
      <c r="H14" s="102">
        <v>67648.517337225014</v>
      </c>
      <c r="I14" s="103">
        <v>7.2605026601501449E-2</v>
      </c>
      <c r="J14" s="102">
        <v>1420867.924544472</v>
      </c>
      <c r="K14" s="103">
        <v>0.23008136061261356</v>
      </c>
    </row>
    <row r="15" spans="1:11" x14ac:dyDescent="0.25">
      <c r="A15" s="101" t="s">
        <v>38</v>
      </c>
      <c r="B15" s="102">
        <v>0</v>
      </c>
      <c r="C15" s="103">
        <v>0</v>
      </c>
      <c r="D15" s="102">
        <v>91305.262148274298</v>
      </c>
      <c r="E15" s="103">
        <v>0.29132769336933695</v>
      </c>
      <c r="F15" s="102">
        <v>1257084.7102940038</v>
      </c>
      <c r="G15" s="103">
        <v>0.25606839656124925</v>
      </c>
      <c r="H15" s="102">
        <v>67648.517337225014</v>
      </c>
      <c r="I15" s="103">
        <v>7.2605026601501449E-2</v>
      </c>
      <c r="J15" s="102">
        <v>1416038.4897795031</v>
      </c>
      <c r="K15" s="103">
        <v>0.2292993295015445</v>
      </c>
    </row>
    <row r="16" spans="1:11" x14ac:dyDescent="0.25">
      <c r="A16" s="101" t="s">
        <v>39</v>
      </c>
      <c r="B16" s="102">
        <v>0</v>
      </c>
      <c r="C16" s="103">
        <v>0</v>
      </c>
      <c r="D16" s="102">
        <v>3897.5390261689995</v>
      </c>
      <c r="E16" s="103">
        <v>1.2435877490465614E-2</v>
      </c>
      <c r="F16" s="102">
        <v>931.8957388</v>
      </c>
      <c r="G16" s="103">
        <v>1.8982734070559714E-4</v>
      </c>
      <c r="H16" s="102">
        <v>0</v>
      </c>
      <c r="I16" s="103">
        <v>0</v>
      </c>
      <c r="J16" s="102">
        <v>4829.4347649689998</v>
      </c>
      <c r="K16" s="103">
        <v>7.8203111106907568E-4</v>
      </c>
    </row>
    <row r="17" spans="1:11" x14ac:dyDescent="0.25">
      <c r="A17" s="98" t="s">
        <v>40</v>
      </c>
      <c r="B17" s="99">
        <v>21195.290426462001</v>
      </c>
      <c r="C17" s="100">
        <v>1.0006064838520337</v>
      </c>
      <c r="D17" s="99">
        <v>64116.935179642605</v>
      </c>
      <c r="E17" s="100">
        <v>0.20457790046605343</v>
      </c>
      <c r="F17" s="99">
        <v>499081.74792401533</v>
      </c>
      <c r="G17" s="100">
        <v>0.1016630477623094</v>
      </c>
      <c r="H17" s="99">
        <v>75315.476611329621</v>
      </c>
      <c r="I17" s="100">
        <v>8.083373291998687E-2</v>
      </c>
      <c r="J17" s="99">
        <v>659709.45014144946</v>
      </c>
      <c r="K17" s="100">
        <v>0.10682685228903767</v>
      </c>
    </row>
    <row r="18" spans="1:11" x14ac:dyDescent="0.25">
      <c r="A18" s="101" t="s">
        <v>57</v>
      </c>
      <c r="B18" s="102">
        <v>6.93018</v>
      </c>
      <c r="C18" s="103">
        <v>3.271662196052862E-4</v>
      </c>
      <c r="D18" s="102">
        <v>899.20056750439994</v>
      </c>
      <c r="E18" s="103">
        <v>2.869079186060984E-3</v>
      </c>
      <c r="F18" s="102">
        <v>15975.914047795601</v>
      </c>
      <c r="G18" s="103">
        <v>3.2542967552779962E-3</v>
      </c>
      <c r="H18" s="102">
        <v>10142.592394775002</v>
      </c>
      <c r="I18" s="103">
        <v>1.0885725506146519E-2</v>
      </c>
      <c r="J18" s="102">
        <v>27024.637190075002</v>
      </c>
      <c r="K18" s="103">
        <v>4.3761036387306241E-3</v>
      </c>
    </row>
    <row r="19" spans="1:11" x14ac:dyDescent="0.25">
      <c r="A19" s="101" t="s">
        <v>41</v>
      </c>
      <c r="B19" s="102">
        <v>0</v>
      </c>
      <c r="C19" s="103">
        <v>0</v>
      </c>
      <c r="D19" s="102">
        <v>589.93381735039998</v>
      </c>
      <c r="E19" s="103">
        <v>1.8823017885887319E-3</v>
      </c>
      <c r="F19" s="102">
        <v>12104.601913125001</v>
      </c>
      <c r="G19" s="103">
        <v>2.4657097310341329E-3</v>
      </c>
      <c r="H19" s="102">
        <v>10089.156201375001</v>
      </c>
      <c r="I19" s="103">
        <v>1.0828374119952055E-2</v>
      </c>
      <c r="J19" s="102">
        <v>22783.691931850401</v>
      </c>
      <c r="K19" s="103">
        <v>3.689366723609709E-3</v>
      </c>
    </row>
    <row r="20" spans="1:11" x14ac:dyDescent="0.25">
      <c r="A20" s="101" t="s">
        <v>43</v>
      </c>
      <c r="B20" s="102">
        <v>0</v>
      </c>
      <c r="C20" s="103">
        <v>0</v>
      </c>
      <c r="D20" s="102">
        <v>173.2550608398</v>
      </c>
      <c r="E20" s="103">
        <v>5.5280491016012105E-4</v>
      </c>
      <c r="F20" s="102">
        <v>2979.9870464456003</v>
      </c>
      <c r="G20" s="103">
        <v>6.0702393284073157E-4</v>
      </c>
      <c r="H20" s="102">
        <v>0</v>
      </c>
      <c r="I20" s="103">
        <v>0</v>
      </c>
      <c r="J20" s="102">
        <v>3153.2421072854004</v>
      </c>
      <c r="K20" s="103">
        <v>5.1060497731891905E-4</v>
      </c>
    </row>
    <row r="21" spans="1:11" x14ac:dyDescent="0.25">
      <c r="A21" s="101" t="s">
        <v>383</v>
      </c>
      <c r="B21" s="102">
        <v>6.93018</v>
      </c>
      <c r="C21" s="103">
        <v>3.271662196052862E-4</v>
      </c>
      <c r="D21" s="102">
        <v>38.900033950000001</v>
      </c>
      <c r="E21" s="103">
        <v>1.2411833552636691E-4</v>
      </c>
      <c r="F21" s="102">
        <v>512.82843859999991</v>
      </c>
      <c r="G21" s="103">
        <v>1.044632512892456E-4</v>
      </c>
      <c r="H21" s="102">
        <v>53.436193400000001</v>
      </c>
      <c r="I21" s="103">
        <v>5.7351386194462389E-5</v>
      </c>
      <c r="J21" s="102">
        <v>612.09484594999992</v>
      </c>
      <c r="K21" s="103">
        <v>9.9116612140635427E-5</v>
      </c>
    </row>
    <row r="22" spans="1:11" x14ac:dyDescent="0.25">
      <c r="A22" s="101" t="s">
        <v>46</v>
      </c>
      <c r="B22" s="102">
        <v>0</v>
      </c>
      <c r="C22" s="103">
        <v>0</v>
      </c>
      <c r="D22" s="102">
        <v>97.111655364200004</v>
      </c>
      <c r="E22" s="103">
        <v>3.0985415178576427E-4</v>
      </c>
      <c r="F22" s="102">
        <v>378.49664962499998</v>
      </c>
      <c r="G22" s="103">
        <v>7.7099840113886242E-5</v>
      </c>
      <c r="H22" s="102">
        <v>0</v>
      </c>
      <c r="I22" s="103">
        <v>0</v>
      </c>
      <c r="J22" s="102">
        <v>475.60830498919995</v>
      </c>
      <c r="K22" s="103">
        <v>7.701532566136057E-5</v>
      </c>
    </row>
    <row r="23" spans="1:11" x14ac:dyDescent="0.25">
      <c r="A23" s="101" t="s">
        <v>58</v>
      </c>
      <c r="B23" s="102">
        <v>1736.56085164</v>
      </c>
      <c r="C23" s="103">
        <v>8.1981138865887329E-2</v>
      </c>
      <c r="D23" s="102">
        <v>11434.522408185698</v>
      </c>
      <c r="E23" s="103">
        <v>3.6484129825366217E-2</v>
      </c>
      <c r="F23" s="102">
        <v>72455.875545964198</v>
      </c>
      <c r="G23" s="103">
        <v>1.4759275743762087E-2</v>
      </c>
      <c r="H23" s="102">
        <v>9884.6635222396999</v>
      </c>
      <c r="I23" s="103">
        <v>1.0608898557251721E-2</v>
      </c>
      <c r="J23" s="102">
        <v>95511.622328029596</v>
      </c>
      <c r="K23" s="103">
        <v>1.5466211630188234E-2</v>
      </c>
    </row>
    <row r="24" spans="1:11" x14ac:dyDescent="0.25">
      <c r="A24" s="101" t="s">
        <v>43</v>
      </c>
      <c r="B24" s="102">
        <v>0</v>
      </c>
      <c r="C24" s="103">
        <v>0</v>
      </c>
      <c r="D24" s="102">
        <v>841.75903031249993</v>
      </c>
      <c r="E24" s="103">
        <v>2.6858004774742905E-3</v>
      </c>
      <c r="F24" s="102">
        <v>2275.0244062500001</v>
      </c>
      <c r="G24" s="103">
        <v>4.6342290784039326E-4</v>
      </c>
      <c r="H24" s="102">
        <v>1061.1071918647001</v>
      </c>
      <c r="I24" s="103">
        <v>1.1388529848826005E-3</v>
      </c>
      <c r="J24" s="102">
        <v>4177.8906284271998</v>
      </c>
      <c r="K24" s="103">
        <v>6.7652646926166197E-4</v>
      </c>
    </row>
    <row r="25" spans="1:11" x14ac:dyDescent="0.25">
      <c r="A25" s="101" t="s">
        <v>383</v>
      </c>
      <c r="B25" s="102">
        <v>426.33888000000002</v>
      </c>
      <c r="C25" s="103">
        <v>2.0126992320596546E-2</v>
      </c>
      <c r="D25" s="102">
        <v>225.78855720000001</v>
      </c>
      <c r="E25" s="103">
        <v>7.2042353321812166E-4</v>
      </c>
      <c r="F25" s="102">
        <v>2765.8807116749999</v>
      </c>
      <c r="G25" s="103">
        <v>5.6341043138823902E-4</v>
      </c>
      <c r="H25" s="102">
        <v>147.08640367499999</v>
      </c>
      <c r="I25" s="103">
        <v>1.578632122609152E-4</v>
      </c>
      <c r="J25" s="102">
        <v>3565.0945525500001</v>
      </c>
      <c r="K25" s="103">
        <v>5.7729630685152903E-4</v>
      </c>
    </row>
    <row r="26" spans="1:11" x14ac:dyDescent="0.25">
      <c r="A26" s="101" t="s">
        <v>45</v>
      </c>
      <c r="B26" s="102">
        <v>1310.22197164</v>
      </c>
      <c r="C26" s="103">
        <v>6.1854146545290783E-2</v>
      </c>
      <c r="D26" s="102">
        <v>9184.5560042519992</v>
      </c>
      <c r="E26" s="103">
        <v>2.9305162182164557E-2</v>
      </c>
      <c r="F26" s="102">
        <v>64257.886268668</v>
      </c>
      <c r="G26" s="103">
        <v>1.3089343755827413E-2</v>
      </c>
      <c r="H26" s="102">
        <v>8676.4699266999996</v>
      </c>
      <c r="I26" s="103">
        <v>9.3121823601082041E-3</v>
      </c>
      <c r="J26" s="102">
        <v>83429.134171259997</v>
      </c>
      <c r="K26" s="103">
        <v>1.3509692472655285E-2</v>
      </c>
    </row>
    <row r="27" spans="1:11" x14ac:dyDescent="0.25">
      <c r="A27" s="101" t="s">
        <v>46</v>
      </c>
      <c r="B27" s="102">
        <v>0</v>
      </c>
      <c r="C27" s="103">
        <v>0</v>
      </c>
      <c r="D27" s="102">
        <v>1182.4188164212001</v>
      </c>
      <c r="E27" s="103">
        <v>3.7727436325092497E-3</v>
      </c>
      <c r="F27" s="102">
        <v>3157.0841593712003</v>
      </c>
      <c r="G27" s="103">
        <v>6.43098648706044E-4</v>
      </c>
      <c r="H27" s="102">
        <v>0</v>
      </c>
      <c r="I27" s="103">
        <v>0</v>
      </c>
      <c r="J27" s="102">
        <v>4339.5029757924003</v>
      </c>
      <c r="K27" s="103">
        <v>7.0269638141975705E-4</v>
      </c>
    </row>
    <row r="28" spans="1:11" x14ac:dyDescent="0.25">
      <c r="A28" s="101" t="s">
        <v>1</v>
      </c>
      <c r="B28" s="102">
        <v>0</v>
      </c>
      <c r="C28" s="103">
        <v>0</v>
      </c>
      <c r="D28" s="102">
        <v>372.11206971780001</v>
      </c>
      <c r="E28" s="103">
        <v>1.187297954084298E-3</v>
      </c>
      <c r="F28" s="102">
        <v>1642.5426976807</v>
      </c>
      <c r="G28" s="103">
        <v>3.3458626251218663E-4</v>
      </c>
      <c r="H28" s="102">
        <v>0</v>
      </c>
      <c r="I28" s="103">
        <v>0</v>
      </c>
      <c r="J28" s="102">
        <v>2014.6547673985001</v>
      </c>
      <c r="K28" s="103">
        <v>3.2623335500823824E-4</v>
      </c>
    </row>
    <row r="29" spans="1:11" x14ac:dyDescent="0.25">
      <c r="A29" s="101" t="s">
        <v>46</v>
      </c>
      <c r="B29" s="102">
        <v>0</v>
      </c>
      <c r="C29" s="103">
        <v>0</v>
      </c>
      <c r="D29" s="102">
        <v>372.11206971780001</v>
      </c>
      <c r="E29" s="103">
        <v>1.187297954084298E-3</v>
      </c>
      <c r="F29" s="102">
        <v>1642.5426976807</v>
      </c>
      <c r="G29" s="103">
        <v>3.3458626251218663E-4</v>
      </c>
      <c r="H29" s="102">
        <v>0</v>
      </c>
      <c r="I29" s="103">
        <v>0</v>
      </c>
      <c r="J29" s="102">
        <v>2014.6547673985001</v>
      </c>
      <c r="K29" s="103">
        <v>3.2623335500823824E-4</v>
      </c>
    </row>
    <row r="30" spans="1:11" x14ac:dyDescent="0.25">
      <c r="A30" s="101" t="s">
        <v>404</v>
      </c>
      <c r="B30" s="102">
        <v>4680.22894954</v>
      </c>
      <c r="C30" s="103">
        <v>0.22094849084846593</v>
      </c>
      <c r="D30" s="102">
        <v>0</v>
      </c>
      <c r="E30" s="103">
        <v>0</v>
      </c>
      <c r="F30" s="102">
        <v>0</v>
      </c>
      <c r="G30" s="103">
        <v>0</v>
      </c>
      <c r="H30" s="102">
        <v>0</v>
      </c>
      <c r="I30" s="103">
        <v>0</v>
      </c>
      <c r="J30" s="102">
        <v>4680.22894954</v>
      </c>
      <c r="K30" s="103">
        <v>7.5787019052734076E-4</v>
      </c>
    </row>
    <row r="31" spans="1:11" x14ac:dyDescent="0.25">
      <c r="A31" s="101" t="s">
        <v>45</v>
      </c>
      <c r="B31" s="102">
        <v>4680.22894954</v>
      </c>
      <c r="C31" s="103">
        <v>0.22094849084846593</v>
      </c>
      <c r="D31" s="102">
        <v>0</v>
      </c>
      <c r="E31" s="103">
        <v>0</v>
      </c>
      <c r="F31" s="102">
        <v>0</v>
      </c>
      <c r="G31" s="103">
        <v>0</v>
      </c>
      <c r="H31" s="102">
        <v>0</v>
      </c>
      <c r="I31" s="103">
        <v>0</v>
      </c>
      <c r="J31" s="102">
        <v>4680.22894954</v>
      </c>
      <c r="K31" s="103">
        <v>7.5787019052734076E-4</v>
      </c>
    </row>
    <row r="32" spans="1:11" x14ac:dyDescent="0.25">
      <c r="A32" s="101" t="s">
        <v>59</v>
      </c>
      <c r="B32" s="102">
        <v>0</v>
      </c>
      <c r="C32" s="103">
        <v>0</v>
      </c>
      <c r="D32" s="102">
        <v>0</v>
      </c>
      <c r="E32" s="103">
        <v>0</v>
      </c>
      <c r="F32" s="102">
        <v>651.98493000000008</v>
      </c>
      <c r="G32" s="103">
        <v>1.3280945527382307E-4</v>
      </c>
      <c r="H32" s="102">
        <v>0</v>
      </c>
      <c r="I32" s="103">
        <v>0</v>
      </c>
      <c r="J32" s="102">
        <v>651.98493000000008</v>
      </c>
      <c r="K32" s="103">
        <v>1.0557601955960295E-4</v>
      </c>
    </row>
    <row r="33" spans="1:11" x14ac:dyDescent="0.25">
      <c r="A33" s="101" t="s">
        <v>383</v>
      </c>
      <c r="B33" s="102">
        <v>0</v>
      </c>
      <c r="C33" s="103">
        <v>0</v>
      </c>
      <c r="D33" s="102">
        <v>0</v>
      </c>
      <c r="E33" s="103">
        <v>0</v>
      </c>
      <c r="F33" s="102">
        <v>651.98493000000008</v>
      </c>
      <c r="G33" s="103">
        <v>1.3280945527382307E-4</v>
      </c>
      <c r="H33" s="102">
        <v>0</v>
      </c>
      <c r="I33" s="103">
        <v>0</v>
      </c>
      <c r="J33" s="102">
        <v>651.98493000000008</v>
      </c>
      <c r="K33" s="103">
        <v>1.0557601955960295E-4</v>
      </c>
    </row>
    <row r="34" spans="1:11" x14ac:dyDescent="0.25">
      <c r="A34" s="101" t="s">
        <v>60</v>
      </c>
      <c r="B34" s="102">
        <v>855.75248039999997</v>
      </c>
      <c r="C34" s="103">
        <v>4.0399138829051301E-2</v>
      </c>
      <c r="D34" s="102">
        <v>6299.9286892784003</v>
      </c>
      <c r="E34" s="103">
        <v>2.010118201575609E-2</v>
      </c>
      <c r="F34" s="102">
        <v>58227.214399012002</v>
      </c>
      <c r="G34" s="103">
        <v>1.1860894739461066E-2</v>
      </c>
      <c r="H34" s="102">
        <v>2398.6115355984998</v>
      </c>
      <c r="I34" s="103">
        <v>2.5743543421751676E-3</v>
      </c>
      <c r="J34" s="102">
        <v>67781.507104288903</v>
      </c>
      <c r="K34" s="103">
        <v>1.0975869825429509E-2</v>
      </c>
    </row>
    <row r="35" spans="1:11" x14ac:dyDescent="0.25">
      <c r="A35" s="101" t="s">
        <v>43</v>
      </c>
      <c r="B35" s="102">
        <v>0</v>
      </c>
      <c r="C35" s="103">
        <v>0</v>
      </c>
      <c r="D35" s="102">
        <v>5311.6266986909004</v>
      </c>
      <c r="E35" s="103">
        <v>1.694780692547251E-2</v>
      </c>
      <c r="F35" s="102">
        <v>49043.271549240199</v>
      </c>
      <c r="G35" s="103">
        <v>9.9901238197342614E-3</v>
      </c>
      <c r="H35" s="102">
        <v>2344.0824679984999</v>
      </c>
      <c r="I35" s="103">
        <v>2.5158300084648336E-3</v>
      </c>
      <c r="J35" s="102">
        <v>56698.980715929603</v>
      </c>
      <c r="K35" s="103">
        <v>9.1812746301889736E-3</v>
      </c>
    </row>
    <row r="36" spans="1:11" x14ac:dyDescent="0.25">
      <c r="A36" s="101" t="s">
        <v>383</v>
      </c>
      <c r="B36" s="102">
        <v>55.505369999999999</v>
      </c>
      <c r="C36" s="103">
        <v>2.6203478222344388E-3</v>
      </c>
      <c r="D36" s="102">
        <v>42.436720274999999</v>
      </c>
      <c r="E36" s="103">
        <v>1.3540284032916705E-4</v>
      </c>
      <c r="F36" s="102">
        <v>541.88716335000004</v>
      </c>
      <c r="G36" s="103">
        <v>1.1038251909348685E-4</v>
      </c>
      <c r="H36" s="102">
        <v>54.529067599999998</v>
      </c>
      <c r="I36" s="103">
        <v>5.8524333710333981E-5</v>
      </c>
      <c r="J36" s="102">
        <v>694.35832122500005</v>
      </c>
      <c r="K36" s="103">
        <v>1.1243754928971082E-4</v>
      </c>
    </row>
    <row r="37" spans="1:11" x14ac:dyDescent="0.25">
      <c r="A37" s="101" t="s">
        <v>45</v>
      </c>
      <c r="B37" s="102">
        <v>800.2471104</v>
      </c>
      <c r="C37" s="103">
        <v>3.7778791006816866E-2</v>
      </c>
      <c r="D37" s="102">
        <v>0</v>
      </c>
      <c r="E37" s="103">
        <v>0</v>
      </c>
      <c r="F37" s="102">
        <v>0</v>
      </c>
      <c r="G37" s="103">
        <v>0</v>
      </c>
      <c r="H37" s="102">
        <v>0</v>
      </c>
      <c r="I37" s="103">
        <v>0</v>
      </c>
      <c r="J37" s="102">
        <v>800.2471104</v>
      </c>
      <c r="K37" s="103">
        <v>1.2958413713658401E-4</v>
      </c>
    </row>
    <row r="38" spans="1:11" x14ac:dyDescent="0.25">
      <c r="A38" s="101" t="s">
        <v>46</v>
      </c>
      <c r="B38" s="102">
        <v>0</v>
      </c>
      <c r="C38" s="103">
        <v>0</v>
      </c>
      <c r="D38" s="102">
        <v>945.8652703125</v>
      </c>
      <c r="E38" s="103">
        <v>3.0179722499544142E-3</v>
      </c>
      <c r="F38" s="102">
        <v>8642.0556864217997</v>
      </c>
      <c r="G38" s="103">
        <v>1.7603884006333157E-3</v>
      </c>
      <c r="H38" s="102">
        <v>0</v>
      </c>
      <c r="I38" s="103">
        <v>0</v>
      </c>
      <c r="J38" s="102">
        <v>9587.9209567343005</v>
      </c>
      <c r="K38" s="103">
        <v>1.5525735088142412E-3</v>
      </c>
    </row>
    <row r="39" spans="1:11" x14ac:dyDescent="0.25">
      <c r="A39" s="101" t="s">
        <v>61</v>
      </c>
      <c r="B39" s="102">
        <v>4767.0679448000001</v>
      </c>
      <c r="C39" s="103">
        <v>0.22504806485571185</v>
      </c>
      <c r="D39" s="102">
        <v>4474.8674184880992</v>
      </c>
      <c r="E39" s="103">
        <v>1.4277959150313626E-2</v>
      </c>
      <c r="F39" s="102">
        <v>39666.508796273702</v>
      </c>
      <c r="G39" s="103">
        <v>8.0800754487491324E-3</v>
      </c>
      <c r="H39" s="102">
        <v>2563.5420359926998</v>
      </c>
      <c r="I39" s="103">
        <v>2.751369062377032E-3</v>
      </c>
      <c r="J39" s="102">
        <v>51471.986195554498</v>
      </c>
      <c r="K39" s="103">
        <v>8.33486660704485E-3</v>
      </c>
    </row>
    <row r="40" spans="1:11" x14ac:dyDescent="0.25">
      <c r="A40" s="101" t="s">
        <v>43</v>
      </c>
      <c r="B40" s="102">
        <v>0</v>
      </c>
      <c r="C40" s="103">
        <v>0</v>
      </c>
      <c r="D40" s="102">
        <v>4219.9777293380994</v>
      </c>
      <c r="E40" s="103">
        <v>1.3464682637475748E-2</v>
      </c>
      <c r="F40" s="102">
        <v>33456.742420173701</v>
      </c>
      <c r="G40" s="103">
        <v>6.8151448470747293E-3</v>
      </c>
      <c r="H40" s="102">
        <v>2308.6523468426999</v>
      </c>
      <c r="I40" s="103">
        <v>2.4778039734493443E-3</v>
      </c>
      <c r="J40" s="102">
        <v>39985.372496354496</v>
      </c>
      <c r="K40" s="103">
        <v>6.4748374916781155E-3</v>
      </c>
    </row>
    <row r="41" spans="1:11" x14ac:dyDescent="0.25">
      <c r="A41" s="101" t="s">
        <v>45</v>
      </c>
      <c r="B41" s="102">
        <v>4767.0679448000001</v>
      </c>
      <c r="C41" s="103">
        <v>0.22504806485571185</v>
      </c>
      <c r="D41" s="102">
        <v>0</v>
      </c>
      <c r="E41" s="103">
        <v>0</v>
      </c>
      <c r="F41" s="102">
        <v>0</v>
      </c>
      <c r="G41" s="103">
        <v>0</v>
      </c>
      <c r="H41" s="102">
        <v>0</v>
      </c>
      <c r="I41" s="103">
        <v>0</v>
      </c>
      <c r="J41" s="102">
        <v>4767.0679448000001</v>
      </c>
      <c r="K41" s="103">
        <v>7.7193204232828044E-4</v>
      </c>
    </row>
    <row r="42" spans="1:11" x14ac:dyDescent="0.25">
      <c r="A42" s="101" t="s">
        <v>46</v>
      </c>
      <c r="B42" s="102">
        <v>0</v>
      </c>
      <c r="C42" s="103">
        <v>0</v>
      </c>
      <c r="D42" s="102">
        <v>254.88968914999998</v>
      </c>
      <c r="E42" s="103">
        <v>8.1327651283787789E-4</v>
      </c>
      <c r="F42" s="102">
        <v>6209.7663761000003</v>
      </c>
      <c r="G42" s="103">
        <v>1.2649306016744026E-3</v>
      </c>
      <c r="H42" s="102">
        <v>254.88968914999998</v>
      </c>
      <c r="I42" s="103">
        <v>2.7356508892768772E-4</v>
      </c>
      <c r="J42" s="102">
        <v>6719.5457544000001</v>
      </c>
      <c r="K42" s="103">
        <v>1.0880970730384539E-3</v>
      </c>
    </row>
    <row r="43" spans="1:11" x14ac:dyDescent="0.25">
      <c r="A43" s="101" t="s">
        <v>62</v>
      </c>
      <c r="B43" s="102">
        <v>391.71212760000003</v>
      </c>
      <c r="C43" s="103">
        <v>1.8492301204360566E-2</v>
      </c>
      <c r="D43" s="102">
        <v>0</v>
      </c>
      <c r="E43" s="103">
        <v>0</v>
      </c>
      <c r="F43" s="102">
        <v>0</v>
      </c>
      <c r="G43" s="103">
        <v>0</v>
      </c>
      <c r="H43" s="102">
        <v>0</v>
      </c>
      <c r="I43" s="103">
        <v>0</v>
      </c>
      <c r="J43" s="102">
        <v>391.71212760000003</v>
      </c>
      <c r="K43" s="103">
        <v>6.3430004808901467E-5</v>
      </c>
    </row>
    <row r="44" spans="1:11" x14ac:dyDescent="0.25">
      <c r="A44" s="101" t="s">
        <v>44</v>
      </c>
      <c r="B44" s="102">
        <v>391.71212760000003</v>
      </c>
      <c r="C44" s="103">
        <v>1.8492301204360566E-2</v>
      </c>
      <c r="D44" s="102">
        <v>0</v>
      </c>
      <c r="E44" s="103">
        <v>0</v>
      </c>
      <c r="F44" s="102">
        <v>0</v>
      </c>
      <c r="G44" s="103">
        <v>0</v>
      </c>
      <c r="H44" s="102">
        <v>0</v>
      </c>
      <c r="I44" s="103">
        <v>0</v>
      </c>
      <c r="J44" s="102">
        <v>391.71212760000003</v>
      </c>
      <c r="K44" s="103">
        <v>6.3430004808901467E-5</v>
      </c>
    </row>
    <row r="45" spans="1:11" x14ac:dyDescent="0.25">
      <c r="A45" s="101" t="s">
        <v>63</v>
      </c>
      <c r="B45" s="102">
        <v>0</v>
      </c>
      <c r="C45" s="103">
        <v>0</v>
      </c>
      <c r="D45" s="102">
        <v>488.47015622449999</v>
      </c>
      <c r="E45" s="103">
        <v>1.5585616923321308E-3</v>
      </c>
      <c r="F45" s="102">
        <v>5210.3483330616</v>
      </c>
      <c r="G45" s="103">
        <v>1.0613489546465178E-3</v>
      </c>
      <c r="H45" s="102">
        <v>0</v>
      </c>
      <c r="I45" s="103">
        <v>0</v>
      </c>
      <c r="J45" s="102">
        <v>5698.8184892861</v>
      </c>
      <c r="K45" s="103">
        <v>9.2281055068480823E-4</v>
      </c>
    </row>
    <row r="46" spans="1:11" x14ac:dyDescent="0.25">
      <c r="A46" s="101" t="s">
        <v>42</v>
      </c>
      <c r="B46" s="102">
        <v>0</v>
      </c>
      <c r="C46" s="103">
        <v>0</v>
      </c>
      <c r="D46" s="102">
        <v>488.47015622449999</v>
      </c>
      <c r="E46" s="103">
        <v>1.5585616923321308E-3</v>
      </c>
      <c r="F46" s="102">
        <v>5210.3483330616</v>
      </c>
      <c r="G46" s="103">
        <v>1.0613489546465178E-3</v>
      </c>
      <c r="H46" s="102">
        <v>0</v>
      </c>
      <c r="I46" s="103">
        <v>0</v>
      </c>
      <c r="J46" s="102">
        <v>5698.8184892861</v>
      </c>
      <c r="K46" s="103">
        <v>9.2281055068480823E-4</v>
      </c>
    </row>
    <row r="47" spans="1:11" x14ac:dyDescent="0.25">
      <c r="A47" s="101" t="s">
        <v>64</v>
      </c>
      <c r="B47" s="102">
        <v>46.740310000000001</v>
      </c>
      <c r="C47" s="103">
        <v>2.2065589242817869E-3</v>
      </c>
      <c r="D47" s="102">
        <v>1722.8895234146</v>
      </c>
      <c r="E47" s="103">
        <v>5.4972234784395526E-3</v>
      </c>
      <c r="F47" s="102">
        <v>77757.461478314595</v>
      </c>
      <c r="G47" s="103">
        <v>1.58392098148806E-2</v>
      </c>
      <c r="H47" s="102">
        <v>14922.360859858802</v>
      </c>
      <c r="I47" s="103">
        <v>1.6015700710576664E-2</v>
      </c>
      <c r="J47" s="102">
        <v>94449.452171587996</v>
      </c>
      <c r="K47" s="103">
        <v>1.5294214254095346E-2</v>
      </c>
    </row>
    <row r="48" spans="1:11" x14ac:dyDescent="0.25">
      <c r="A48" s="101" t="s">
        <v>41</v>
      </c>
      <c r="B48" s="102">
        <v>0</v>
      </c>
      <c r="C48" s="103">
        <v>0</v>
      </c>
      <c r="D48" s="102">
        <v>1658.6332041896001</v>
      </c>
      <c r="E48" s="103">
        <v>5.2922008453100029E-3</v>
      </c>
      <c r="F48" s="102">
        <v>71147.695426286402</v>
      </c>
      <c r="G48" s="103">
        <v>1.4492799202510662E-2</v>
      </c>
      <c r="H48" s="102">
        <v>14821.208220058801</v>
      </c>
      <c r="I48" s="103">
        <v>1.5907136762798167E-2</v>
      </c>
      <c r="J48" s="102">
        <v>87627.536850534801</v>
      </c>
      <c r="K48" s="103">
        <v>1.4189540461451907E-2</v>
      </c>
    </row>
    <row r="49" spans="1:11" x14ac:dyDescent="0.25">
      <c r="A49" s="101" t="s">
        <v>383</v>
      </c>
      <c r="B49" s="102">
        <v>46.740310000000001</v>
      </c>
      <c r="C49" s="103">
        <v>2.2065589242817869E-3</v>
      </c>
      <c r="D49" s="102">
        <v>64.256319224999999</v>
      </c>
      <c r="E49" s="103">
        <v>2.0502263312955E-4</v>
      </c>
      <c r="F49" s="102">
        <v>5550.3499339249993</v>
      </c>
      <c r="G49" s="103">
        <v>1.1306073459453718E-3</v>
      </c>
      <c r="H49" s="102">
        <v>101.15263980000002</v>
      </c>
      <c r="I49" s="103">
        <v>1.0856394777849479E-4</v>
      </c>
      <c r="J49" s="102">
        <v>5762.499202949999</v>
      </c>
      <c r="K49" s="103">
        <v>9.3312237840044161E-4</v>
      </c>
    </row>
    <row r="50" spans="1:11" x14ac:dyDescent="0.25">
      <c r="A50" s="101" t="s">
        <v>46</v>
      </c>
      <c r="B50" s="102">
        <v>0</v>
      </c>
      <c r="C50" s="103">
        <v>0</v>
      </c>
      <c r="D50" s="102">
        <v>0</v>
      </c>
      <c r="E50" s="103">
        <v>0</v>
      </c>
      <c r="F50" s="102">
        <v>1059.4161181032</v>
      </c>
      <c r="G50" s="103">
        <v>2.1580326642456934E-4</v>
      </c>
      <c r="H50" s="102">
        <v>0</v>
      </c>
      <c r="I50" s="103">
        <v>0</v>
      </c>
      <c r="J50" s="102">
        <v>1059.4161181032</v>
      </c>
      <c r="K50" s="103">
        <v>1.7155141424299802E-4</v>
      </c>
    </row>
    <row r="51" spans="1:11" x14ac:dyDescent="0.25">
      <c r="A51" s="101" t="s">
        <v>65</v>
      </c>
      <c r="B51" s="102">
        <v>0</v>
      </c>
      <c r="C51" s="103">
        <v>0</v>
      </c>
      <c r="D51" s="102">
        <v>0</v>
      </c>
      <c r="E51" s="103">
        <v>0</v>
      </c>
      <c r="F51" s="102">
        <v>52.860720000000001</v>
      </c>
      <c r="G51" s="103">
        <v>1.076773880123592E-5</v>
      </c>
      <c r="H51" s="102">
        <v>0</v>
      </c>
      <c r="I51" s="103">
        <v>0</v>
      </c>
      <c r="J51" s="102">
        <v>52.860720000000001</v>
      </c>
      <c r="K51" s="103">
        <v>8.5597444846688312E-6</v>
      </c>
    </row>
    <row r="52" spans="1:11" x14ac:dyDescent="0.25">
      <c r="A52" s="101" t="s">
        <v>383</v>
      </c>
      <c r="B52" s="102">
        <v>0</v>
      </c>
      <c r="C52" s="103">
        <v>0</v>
      </c>
      <c r="D52" s="102">
        <v>0</v>
      </c>
      <c r="E52" s="103">
        <v>0</v>
      </c>
      <c r="F52" s="102">
        <v>52.860720000000001</v>
      </c>
      <c r="G52" s="103">
        <v>1.076773880123592E-5</v>
      </c>
      <c r="H52" s="102">
        <v>0</v>
      </c>
      <c r="I52" s="103">
        <v>0</v>
      </c>
      <c r="J52" s="102">
        <v>52.860720000000001</v>
      </c>
      <c r="K52" s="103">
        <v>8.5597444846688312E-6</v>
      </c>
    </row>
    <row r="53" spans="1:11" x14ac:dyDescent="0.25">
      <c r="A53" s="101" t="s">
        <v>66</v>
      </c>
      <c r="B53" s="102">
        <v>0</v>
      </c>
      <c r="C53" s="103">
        <v>0</v>
      </c>
      <c r="D53" s="102">
        <v>1169.4094383557999</v>
      </c>
      <c r="E53" s="103">
        <v>3.7312346108516817E-3</v>
      </c>
      <c r="F53" s="102">
        <v>4540.3831245082001</v>
      </c>
      <c r="G53" s="103">
        <v>9.2487691318324315E-4</v>
      </c>
      <c r="H53" s="102">
        <v>0</v>
      </c>
      <c r="I53" s="103">
        <v>0</v>
      </c>
      <c r="J53" s="102">
        <v>5709.7925628640005</v>
      </c>
      <c r="K53" s="103">
        <v>9.2458758409984276E-4</v>
      </c>
    </row>
    <row r="54" spans="1:11" x14ac:dyDescent="0.25">
      <c r="A54" s="101" t="s">
        <v>46</v>
      </c>
      <c r="B54" s="102">
        <v>0</v>
      </c>
      <c r="C54" s="103">
        <v>0</v>
      </c>
      <c r="D54" s="102">
        <v>1169.4094383557999</v>
      </c>
      <c r="E54" s="103">
        <v>3.7312346108516817E-3</v>
      </c>
      <c r="F54" s="102">
        <v>4540.3831245082001</v>
      </c>
      <c r="G54" s="103">
        <v>9.2487691318324315E-4</v>
      </c>
      <c r="H54" s="102">
        <v>0</v>
      </c>
      <c r="I54" s="103">
        <v>0</v>
      </c>
      <c r="J54" s="102">
        <v>5709.7925628640005</v>
      </c>
      <c r="K54" s="103">
        <v>9.2458758409984276E-4</v>
      </c>
    </row>
    <row r="55" spans="1:11" x14ac:dyDescent="0.25">
      <c r="A55" s="101" t="s">
        <v>67</v>
      </c>
      <c r="B55" s="102">
        <v>0</v>
      </c>
      <c r="C55" s="103">
        <v>0</v>
      </c>
      <c r="D55" s="102">
        <v>0</v>
      </c>
      <c r="E55" s="103">
        <v>0</v>
      </c>
      <c r="F55" s="102">
        <v>3442.5609767999999</v>
      </c>
      <c r="G55" s="103">
        <v>7.0125033116291236E-4</v>
      </c>
      <c r="H55" s="102">
        <v>1147.5203256000002</v>
      </c>
      <c r="I55" s="103">
        <v>1.231597484252702E-3</v>
      </c>
      <c r="J55" s="102">
        <v>4590.0813023999999</v>
      </c>
      <c r="K55" s="103">
        <v>7.4327256822078716E-4</v>
      </c>
    </row>
    <row r="56" spans="1:11" x14ac:dyDescent="0.25">
      <c r="A56" s="101" t="s">
        <v>41</v>
      </c>
      <c r="B56" s="102">
        <v>0</v>
      </c>
      <c r="C56" s="103">
        <v>0</v>
      </c>
      <c r="D56" s="102">
        <v>0</v>
      </c>
      <c r="E56" s="103">
        <v>0</v>
      </c>
      <c r="F56" s="102">
        <v>3442.5609767999999</v>
      </c>
      <c r="G56" s="103">
        <v>7.0125033116291236E-4</v>
      </c>
      <c r="H56" s="102">
        <v>1147.5203256000002</v>
      </c>
      <c r="I56" s="103">
        <v>1.231597484252702E-3</v>
      </c>
      <c r="J56" s="102">
        <v>4590.0813023999999</v>
      </c>
      <c r="K56" s="103">
        <v>7.4327256822078716E-4</v>
      </c>
    </row>
    <row r="57" spans="1:11" x14ac:dyDescent="0.25">
      <c r="A57" s="101" t="s">
        <v>68</v>
      </c>
      <c r="B57" s="102">
        <v>4504.6304099999998</v>
      </c>
      <c r="C57" s="103">
        <v>0.21265867581487211</v>
      </c>
      <c r="D57" s="102">
        <v>12116.924176762899</v>
      </c>
      <c r="E57" s="103">
        <v>3.8661469099283516E-2</v>
      </c>
      <c r="F57" s="102">
        <v>33560.758961730404</v>
      </c>
      <c r="G57" s="103">
        <v>6.8363330365373487E-3</v>
      </c>
      <c r="H57" s="102">
        <v>4854.3878448363002</v>
      </c>
      <c r="I57" s="103">
        <v>5.2100618384787606E-3</v>
      </c>
      <c r="J57" s="102">
        <v>55036.701393329604</v>
      </c>
      <c r="K57" s="103">
        <v>8.9121014849195858E-3</v>
      </c>
    </row>
    <row r="58" spans="1:11" x14ac:dyDescent="0.25">
      <c r="A58" s="101" t="s">
        <v>44</v>
      </c>
      <c r="B58" s="102">
        <v>4504.6304099999998</v>
      </c>
      <c r="C58" s="103">
        <v>0.21265867581487211</v>
      </c>
      <c r="D58" s="102">
        <v>0</v>
      </c>
      <c r="E58" s="103">
        <v>0</v>
      </c>
      <c r="F58" s="102">
        <v>1595.1050647</v>
      </c>
      <c r="G58" s="103">
        <v>3.2492320757678141E-4</v>
      </c>
      <c r="H58" s="102">
        <v>0</v>
      </c>
      <c r="I58" s="103">
        <v>0</v>
      </c>
      <c r="J58" s="102">
        <v>6099.7354746999999</v>
      </c>
      <c r="K58" s="103">
        <v>9.8773109952914268E-4</v>
      </c>
    </row>
    <row r="59" spans="1:11" x14ac:dyDescent="0.25">
      <c r="A59" s="101" t="s">
        <v>46</v>
      </c>
      <c r="B59" s="102">
        <v>0</v>
      </c>
      <c r="C59" s="103">
        <v>0</v>
      </c>
      <c r="D59" s="102">
        <v>12116.924176762899</v>
      </c>
      <c r="E59" s="103">
        <v>3.8661469099283516E-2</v>
      </c>
      <c r="F59" s="102">
        <v>31965.653897030403</v>
      </c>
      <c r="G59" s="103">
        <v>6.511409828960567E-3</v>
      </c>
      <c r="H59" s="102">
        <v>4854.3878448363002</v>
      </c>
      <c r="I59" s="103">
        <v>5.2100618384787606E-3</v>
      </c>
      <c r="J59" s="102">
        <v>48936.965918629605</v>
      </c>
      <c r="K59" s="103">
        <v>7.9243703853904435E-3</v>
      </c>
    </row>
    <row r="60" spans="1:11" x14ac:dyDescent="0.25">
      <c r="A60" s="101" t="s">
        <v>69</v>
      </c>
      <c r="B60" s="102">
        <v>0</v>
      </c>
      <c r="C60" s="103">
        <v>0</v>
      </c>
      <c r="D60" s="102">
        <v>1407.7891037500001</v>
      </c>
      <c r="E60" s="103">
        <v>4.4918325920794179E-3</v>
      </c>
      <c r="F60" s="102">
        <v>35805.849930728</v>
      </c>
      <c r="G60" s="103">
        <v>7.2936584974690154E-3</v>
      </c>
      <c r="H60" s="102">
        <v>2252.4625660000002</v>
      </c>
      <c r="I60" s="103">
        <v>2.4174972484330396E-3</v>
      </c>
      <c r="J60" s="102">
        <v>39466.101600478003</v>
      </c>
      <c r="K60" s="103">
        <v>6.3907518759879038E-3</v>
      </c>
    </row>
    <row r="61" spans="1:11" x14ac:dyDescent="0.25">
      <c r="A61" s="101" t="s">
        <v>46</v>
      </c>
      <c r="B61" s="102">
        <v>0</v>
      </c>
      <c r="C61" s="103">
        <v>0</v>
      </c>
      <c r="D61" s="102">
        <v>1407.7891037500001</v>
      </c>
      <c r="E61" s="103">
        <v>4.4918325920794179E-3</v>
      </c>
      <c r="F61" s="102">
        <v>35805.849930728</v>
      </c>
      <c r="G61" s="103">
        <v>7.2936584974690154E-3</v>
      </c>
      <c r="H61" s="102">
        <v>2252.4625660000002</v>
      </c>
      <c r="I61" s="103">
        <v>2.4174972484330396E-3</v>
      </c>
      <c r="J61" s="102">
        <v>39466.101600478003</v>
      </c>
      <c r="K61" s="103">
        <v>6.3907518759879038E-3</v>
      </c>
    </row>
    <row r="62" spans="1:11" x14ac:dyDescent="0.25">
      <c r="A62" s="101" t="s">
        <v>70</v>
      </c>
      <c r="B62" s="102">
        <v>0</v>
      </c>
      <c r="C62" s="103">
        <v>0</v>
      </c>
      <c r="D62" s="102">
        <v>460.61954448300003</v>
      </c>
      <c r="E62" s="103">
        <v>1.4696987474516917E-3</v>
      </c>
      <c r="F62" s="102">
        <v>5783.334280731</v>
      </c>
      <c r="G62" s="103">
        <v>1.1780663020697602E-3</v>
      </c>
      <c r="H62" s="102">
        <v>409.43959509600001</v>
      </c>
      <c r="I62" s="103">
        <v>4.3943864350290727E-4</v>
      </c>
      <c r="J62" s="102">
        <v>6653.3934203099998</v>
      </c>
      <c r="K62" s="103">
        <v>1.0773850154487191E-3</v>
      </c>
    </row>
    <row r="63" spans="1:11" x14ac:dyDescent="0.25">
      <c r="A63" s="101" t="s">
        <v>46</v>
      </c>
      <c r="B63" s="102">
        <v>0</v>
      </c>
      <c r="C63" s="103">
        <v>0</v>
      </c>
      <c r="D63" s="102">
        <v>460.61954448300003</v>
      </c>
      <c r="E63" s="103">
        <v>1.4696987474516917E-3</v>
      </c>
      <c r="F63" s="102">
        <v>5783.334280731</v>
      </c>
      <c r="G63" s="103">
        <v>1.1780663020697602E-3</v>
      </c>
      <c r="H63" s="102">
        <v>409.43959509600001</v>
      </c>
      <c r="I63" s="103">
        <v>4.3943864350290727E-4</v>
      </c>
      <c r="J63" s="102">
        <v>6653.3934203099998</v>
      </c>
      <c r="K63" s="103">
        <v>1.0773850154487191E-3</v>
      </c>
    </row>
    <row r="64" spans="1:11" x14ac:dyDescent="0.25">
      <c r="A64" s="101" t="s">
        <v>2</v>
      </c>
      <c r="B64" s="102">
        <v>0</v>
      </c>
      <c r="C64" s="103">
        <v>0</v>
      </c>
      <c r="D64" s="102">
        <v>1126.0102000645002</v>
      </c>
      <c r="E64" s="103">
        <v>3.5927606643571361E-3</v>
      </c>
      <c r="F64" s="102">
        <v>59660.568941717305</v>
      </c>
      <c r="G64" s="103">
        <v>1.2152869334688215E-2</v>
      </c>
      <c r="H64" s="102">
        <v>17577.20867625</v>
      </c>
      <c r="I64" s="103">
        <v>1.8865065396149062E-2</v>
      </c>
      <c r="J64" s="102">
        <v>78363.787818031808</v>
      </c>
      <c r="K64" s="103">
        <v>1.2689460161971996E-2</v>
      </c>
    </row>
    <row r="65" spans="1:11" x14ac:dyDescent="0.25">
      <c r="A65" s="101" t="s">
        <v>41</v>
      </c>
      <c r="B65" s="102">
        <v>0</v>
      </c>
      <c r="C65" s="103">
        <v>0</v>
      </c>
      <c r="D65" s="102">
        <v>941.26971375000005</v>
      </c>
      <c r="E65" s="103">
        <v>3.0033092079609826E-3</v>
      </c>
      <c r="F65" s="102">
        <v>50870.000801250004</v>
      </c>
      <c r="G65" s="103">
        <v>1.0362228918685216E-2</v>
      </c>
      <c r="H65" s="102">
        <v>17577.20867625</v>
      </c>
      <c r="I65" s="103">
        <v>1.8865065396149062E-2</v>
      </c>
      <c r="J65" s="102">
        <v>69388.479191250008</v>
      </c>
      <c r="K65" s="103">
        <v>1.1236087061562162E-2</v>
      </c>
    </row>
    <row r="66" spans="1:11" x14ac:dyDescent="0.25">
      <c r="A66" s="101" t="s">
        <v>46</v>
      </c>
      <c r="B66" s="102">
        <v>0</v>
      </c>
      <c r="C66" s="103">
        <v>0</v>
      </c>
      <c r="D66" s="102">
        <v>184.7404863145</v>
      </c>
      <c r="E66" s="103">
        <v>5.8945145639615324E-4</v>
      </c>
      <c r="F66" s="102">
        <v>8790.5681404672996</v>
      </c>
      <c r="G66" s="103">
        <v>1.7906404160029986E-3</v>
      </c>
      <c r="H66" s="102">
        <v>0</v>
      </c>
      <c r="I66" s="103">
        <v>0</v>
      </c>
      <c r="J66" s="102">
        <v>8975.3086267817998</v>
      </c>
      <c r="K66" s="103">
        <v>1.4533731004098334E-3</v>
      </c>
    </row>
    <row r="67" spans="1:11" x14ac:dyDescent="0.25">
      <c r="A67" s="101" t="s">
        <v>71</v>
      </c>
      <c r="B67" s="102">
        <v>0</v>
      </c>
      <c r="C67" s="103">
        <v>0</v>
      </c>
      <c r="D67" s="102">
        <v>357.045696061</v>
      </c>
      <c r="E67" s="103">
        <v>1.1392256767412002E-3</v>
      </c>
      <c r="F67" s="102">
        <v>6595.0459820502992</v>
      </c>
      <c r="G67" s="103">
        <v>1.3434121312925374E-3</v>
      </c>
      <c r="H67" s="102">
        <v>1338.9213602288</v>
      </c>
      <c r="I67" s="103">
        <v>1.4370221965417321E-3</v>
      </c>
      <c r="J67" s="102">
        <v>8291.0130383400992</v>
      </c>
      <c r="K67" s="103">
        <v>1.342565010980725E-3</v>
      </c>
    </row>
    <row r="68" spans="1:11" x14ac:dyDescent="0.25">
      <c r="A68" s="101" t="s">
        <v>43</v>
      </c>
      <c r="B68" s="102">
        <v>0</v>
      </c>
      <c r="C68" s="103">
        <v>0</v>
      </c>
      <c r="D68" s="102">
        <v>357.045696061</v>
      </c>
      <c r="E68" s="103">
        <v>1.1392256767412002E-3</v>
      </c>
      <c r="F68" s="102">
        <v>6595.0459820502992</v>
      </c>
      <c r="G68" s="103">
        <v>1.3434121312925374E-3</v>
      </c>
      <c r="H68" s="102">
        <v>1338.9213602288</v>
      </c>
      <c r="I68" s="103">
        <v>1.4370221965417321E-3</v>
      </c>
      <c r="J68" s="102">
        <v>8291.0130383400992</v>
      </c>
      <c r="K68" s="103">
        <v>1.342565010980725E-3</v>
      </c>
    </row>
    <row r="69" spans="1:11" x14ac:dyDescent="0.25">
      <c r="A69" s="101" t="s">
        <v>72</v>
      </c>
      <c r="B69" s="102">
        <v>0</v>
      </c>
      <c r="C69" s="103">
        <v>0</v>
      </c>
      <c r="D69" s="102">
        <v>5034.8391818800001</v>
      </c>
      <c r="E69" s="103">
        <v>1.6064661015492004E-2</v>
      </c>
      <c r="F69" s="102">
        <v>65883.710613750009</v>
      </c>
      <c r="G69" s="103">
        <v>1.3420524486709124E-2</v>
      </c>
      <c r="H69" s="102">
        <v>3369.3952459999996</v>
      </c>
      <c r="I69" s="103">
        <v>3.6162659744234625E-3</v>
      </c>
      <c r="J69" s="102">
        <v>74287.94504163001</v>
      </c>
      <c r="K69" s="103">
        <v>1.2029458317016373E-2</v>
      </c>
    </row>
    <row r="70" spans="1:11" x14ac:dyDescent="0.25">
      <c r="A70" s="101" t="s">
        <v>43</v>
      </c>
      <c r="B70" s="102">
        <v>0</v>
      </c>
      <c r="C70" s="103">
        <v>0</v>
      </c>
      <c r="D70" s="102">
        <v>5034.8391818800001</v>
      </c>
      <c r="E70" s="103">
        <v>1.6064661015492004E-2</v>
      </c>
      <c r="F70" s="102">
        <v>65883.710613750009</v>
      </c>
      <c r="G70" s="103">
        <v>1.3420524486709124E-2</v>
      </c>
      <c r="H70" s="102">
        <v>3369.3952459999996</v>
      </c>
      <c r="I70" s="103">
        <v>3.6162659744234625E-3</v>
      </c>
      <c r="J70" s="102">
        <v>74287.94504163001</v>
      </c>
      <c r="K70" s="103">
        <v>1.2029458317016373E-2</v>
      </c>
    </row>
    <row r="71" spans="1:11" x14ac:dyDescent="0.25">
      <c r="A71" s="101" t="s">
        <v>73</v>
      </c>
      <c r="B71" s="102">
        <v>686.77184398200006</v>
      </c>
      <c r="C71" s="103">
        <v>3.24217477651291E-2</v>
      </c>
      <c r="D71" s="102">
        <v>0</v>
      </c>
      <c r="E71" s="103">
        <v>0</v>
      </c>
      <c r="F71" s="102">
        <v>0</v>
      </c>
      <c r="G71" s="103">
        <v>0</v>
      </c>
      <c r="H71" s="102">
        <v>0</v>
      </c>
      <c r="I71" s="103">
        <v>0</v>
      </c>
      <c r="J71" s="102">
        <v>686.77184398200006</v>
      </c>
      <c r="K71" s="103">
        <v>1.1120906986796185E-4</v>
      </c>
    </row>
    <row r="72" spans="1:11" x14ac:dyDescent="0.25">
      <c r="A72" s="101" t="s">
        <v>44</v>
      </c>
      <c r="B72" s="102">
        <v>686.77184398200006</v>
      </c>
      <c r="C72" s="103">
        <v>3.24217477651291E-2</v>
      </c>
      <c r="D72" s="102">
        <v>0</v>
      </c>
      <c r="E72" s="103">
        <v>0</v>
      </c>
      <c r="F72" s="102">
        <v>0</v>
      </c>
      <c r="G72" s="103">
        <v>0</v>
      </c>
      <c r="H72" s="102">
        <v>0</v>
      </c>
      <c r="I72" s="103">
        <v>0</v>
      </c>
      <c r="J72" s="102">
        <v>686.77184398200006</v>
      </c>
      <c r="K72" s="103">
        <v>1.1120906986796185E-4</v>
      </c>
    </row>
    <row r="73" spans="1:11" x14ac:dyDescent="0.25">
      <c r="A73" s="101" t="s">
        <v>74</v>
      </c>
      <c r="B73" s="102">
        <v>312.18087479999997</v>
      </c>
      <c r="C73" s="103">
        <v>1.4737717727589637E-2</v>
      </c>
      <c r="D73" s="102">
        <v>16752.307005471899</v>
      </c>
      <c r="E73" s="103">
        <v>5.345158475744384E-2</v>
      </c>
      <c r="F73" s="102">
        <v>12168.824163897702</v>
      </c>
      <c r="G73" s="103">
        <v>2.4787918158325978E-3</v>
      </c>
      <c r="H73" s="102">
        <v>4454.3706488538</v>
      </c>
      <c r="I73" s="103">
        <v>4.780735959678077E-3</v>
      </c>
      <c r="J73" s="102">
        <v>33687.682693023402</v>
      </c>
      <c r="K73" s="103">
        <v>5.4550516173990952E-3</v>
      </c>
    </row>
    <row r="74" spans="1:11" x14ac:dyDescent="0.25">
      <c r="A74" s="101" t="s">
        <v>45</v>
      </c>
      <c r="B74" s="102">
        <v>312.18087479999997</v>
      </c>
      <c r="C74" s="103">
        <v>1.4737717727589637E-2</v>
      </c>
      <c r="D74" s="102">
        <v>16752.307005471899</v>
      </c>
      <c r="E74" s="103">
        <v>5.345158475744384E-2</v>
      </c>
      <c r="F74" s="102">
        <v>12168.824163897702</v>
      </c>
      <c r="G74" s="103">
        <v>2.4787918158325978E-3</v>
      </c>
      <c r="H74" s="102">
        <v>4454.3706488538</v>
      </c>
      <c r="I74" s="103">
        <v>4.780735959678077E-3</v>
      </c>
      <c r="J74" s="102">
        <v>33687.682693023402</v>
      </c>
      <c r="K74" s="103">
        <v>5.4550516173990952E-3</v>
      </c>
    </row>
    <row r="75" spans="1:11" x14ac:dyDescent="0.25">
      <c r="A75" s="101" t="s">
        <v>130</v>
      </c>
      <c r="B75" s="102">
        <v>3206.7144537000004</v>
      </c>
      <c r="C75" s="103">
        <v>0.15138548279707881</v>
      </c>
      <c r="D75" s="102">
        <v>0</v>
      </c>
      <c r="E75" s="103">
        <v>0</v>
      </c>
      <c r="F75" s="102">
        <v>0</v>
      </c>
      <c r="G75" s="103">
        <v>0</v>
      </c>
      <c r="H75" s="102">
        <v>0</v>
      </c>
      <c r="I75" s="103">
        <v>0</v>
      </c>
      <c r="J75" s="102">
        <v>3206.7144537000004</v>
      </c>
      <c r="K75" s="103">
        <v>5.1926376256256827E-4</v>
      </c>
    </row>
    <row r="76" spans="1:11" x14ac:dyDescent="0.25">
      <c r="A76" s="101" t="s">
        <v>45</v>
      </c>
      <c r="B76" s="102">
        <v>3206.7144537000004</v>
      </c>
      <c r="C76" s="103">
        <v>0.15138548279707881</v>
      </c>
      <c r="D76" s="102">
        <v>0</v>
      </c>
      <c r="E76" s="103">
        <v>0</v>
      </c>
      <c r="F76" s="102">
        <v>0</v>
      </c>
      <c r="G76" s="103">
        <v>0</v>
      </c>
      <c r="H76" s="102">
        <v>0</v>
      </c>
      <c r="I76" s="103">
        <v>0</v>
      </c>
      <c r="J76" s="102">
        <v>3206.7144537000004</v>
      </c>
      <c r="K76" s="103">
        <v>5.1926376256256827E-4</v>
      </c>
    </row>
    <row r="77" spans="1:11" x14ac:dyDescent="0.25">
      <c r="A77" s="101" t="s">
        <v>47</v>
      </c>
      <c r="B77" s="102">
        <v>0</v>
      </c>
      <c r="C77" s="103">
        <v>0</v>
      </c>
      <c r="D77" s="102">
        <v>55003.110623575289</v>
      </c>
      <c r="E77" s="103">
        <v>0.17549842111052433</v>
      </c>
      <c r="F77" s="102">
        <v>843440.24520474509</v>
      </c>
      <c r="G77" s="103">
        <v>0.17180893969690672</v>
      </c>
      <c r="H77" s="102">
        <v>210509.20717479775</v>
      </c>
      <c r="I77" s="103">
        <v>0.22593291306883995</v>
      </c>
      <c r="J77" s="102">
        <v>1108952.5630031181</v>
      </c>
      <c r="K77" s="103">
        <v>0.17957285835163248</v>
      </c>
    </row>
    <row r="78" spans="1:11" x14ac:dyDescent="0.25">
      <c r="A78" s="101" t="s">
        <v>75</v>
      </c>
      <c r="B78" s="102">
        <v>0</v>
      </c>
      <c r="C78" s="103">
        <v>0</v>
      </c>
      <c r="D78" s="102">
        <v>2371.7462944828003</v>
      </c>
      <c r="E78" s="103">
        <v>7.5675307312176162E-3</v>
      </c>
      <c r="F78" s="102">
        <v>34387.512952166697</v>
      </c>
      <c r="G78" s="103">
        <v>7.0047429829379554E-3</v>
      </c>
      <c r="H78" s="102">
        <v>3036.5373021656001</v>
      </c>
      <c r="I78" s="103">
        <v>3.2590200092806436E-3</v>
      </c>
      <c r="J78" s="102">
        <v>39795.796548815095</v>
      </c>
      <c r="K78" s="103">
        <v>6.4441394294614774E-3</v>
      </c>
    </row>
    <row r="79" spans="1:11" x14ac:dyDescent="0.25">
      <c r="A79" s="101" t="s">
        <v>49</v>
      </c>
      <c r="B79" s="102">
        <v>0</v>
      </c>
      <c r="C79" s="103">
        <v>0</v>
      </c>
      <c r="D79" s="102">
        <v>2371.7462944828003</v>
      </c>
      <c r="E79" s="103">
        <v>7.5675307312176162E-3</v>
      </c>
      <c r="F79" s="102">
        <v>34387.512952166697</v>
      </c>
      <c r="G79" s="103">
        <v>7.0047429829379554E-3</v>
      </c>
      <c r="H79" s="102">
        <v>3036.5373021656001</v>
      </c>
      <c r="I79" s="103">
        <v>3.2590200092806436E-3</v>
      </c>
      <c r="J79" s="102">
        <v>39795.796548815095</v>
      </c>
      <c r="K79" s="103">
        <v>6.4441394294614774E-3</v>
      </c>
    </row>
    <row r="80" spans="1:11" x14ac:dyDescent="0.25">
      <c r="A80" s="98" t="s">
        <v>3</v>
      </c>
      <c r="B80" s="99">
        <v>0</v>
      </c>
      <c r="C80" s="100">
        <v>0</v>
      </c>
      <c r="D80" s="99">
        <v>1252.4730939762999</v>
      </c>
      <c r="E80" s="100">
        <v>3.9962658108656296E-3</v>
      </c>
      <c r="F80" s="99">
        <v>83543.505670951214</v>
      </c>
      <c r="G80" s="100">
        <v>1.7017828126525223E-2</v>
      </c>
      <c r="H80" s="99">
        <v>39639.830327481402</v>
      </c>
      <c r="I80" s="100">
        <v>4.2544183504552337E-2</v>
      </c>
      <c r="J80" s="99">
        <v>124435.8090924089</v>
      </c>
      <c r="K80" s="100">
        <v>2.0149909622382191E-2</v>
      </c>
    </row>
    <row r="81" spans="1:11" x14ac:dyDescent="0.25">
      <c r="A81" s="101" t="s">
        <v>41</v>
      </c>
      <c r="B81" s="102">
        <v>0</v>
      </c>
      <c r="C81" s="103">
        <v>0</v>
      </c>
      <c r="D81" s="102">
        <v>636.07190857770001</v>
      </c>
      <c r="E81" s="103">
        <v>2.0295145929491803E-3</v>
      </c>
      <c r="F81" s="102">
        <v>65216.884004502601</v>
      </c>
      <c r="G81" s="103">
        <v>1.3284691778526377E-2</v>
      </c>
      <c r="H81" s="102">
        <v>36013.680679552504</v>
      </c>
      <c r="I81" s="103">
        <v>3.8652351103607326E-2</v>
      </c>
      <c r="J81" s="102">
        <v>101866.6365926328</v>
      </c>
      <c r="K81" s="103">
        <v>1.649528006325969E-2</v>
      </c>
    </row>
    <row r="82" spans="1:11" x14ac:dyDescent="0.25">
      <c r="A82" s="101" t="s">
        <v>48</v>
      </c>
      <c r="B82" s="102">
        <v>0</v>
      </c>
      <c r="C82" s="103">
        <v>0</v>
      </c>
      <c r="D82" s="102">
        <v>53.324701638600004</v>
      </c>
      <c r="E82" s="103">
        <v>1.7014312168288384E-4</v>
      </c>
      <c r="F82" s="102">
        <v>11967.4472766786</v>
      </c>
      <c r="G82" s="103">
        <v>2.4377713052875045E-3</v>
      </c>
      <c r="H82" s="102">
        <v>3180.5286649689001</v>
      </c>
      <c r="I82" s="103">
        <v>3.413561411490611E-3</v>
      </c>
      <c r="J82" s="102">
        <v>15201.3006432861</v>
      </c>
      <c r="K82" s="103">
        <v>2.4615489410882213E-3</v>
      </c>
    </row>
    <row r="83" spans="1:11" x14ac:dyDescent="0.25">
      <c r="A83" s="101" t="s">
        <v>49</v>
      </c>
      <c r="B83" s="102">
        <v>0</v>
      </c>
      <c r="C83" s="103">
        <v>0</v>
      </c>
      <c r="D83" s="102">
        <v>563.07648375999997</v>
      </c>
      <c r="E83" s="103">
        <v>1.7966080962335655E-3</v>
      </c>
      <c r="F83" s="102">
        <v>6359.1743897699998</v>
      </c>
      <c r="G83" s="103">
        <v>1.2953650427113398E-3</v>
      </c>
      <c r="H83" s="102">
        <v>445.62098295999999</v>
      </c>
      <c r="I83" s="103">
        <v>4.7827098945440419E-4</v>
      </c>
      <c r="J83" s="102">
        <v>7367.87185649</v>
      </c>
      <c r="K83" s="103">
        <v>1.1930806180342791E-3</v>
      </c>
    </row>
    <row r="84" spans="1:11" x14ac:dyDescent="0.25">
      <c r="A84" s="101" t="s">
        <v>76</v>
      </c>
      <c r="B84" s="102">
        <v>0</v>
      </c>
      <c r="C84" s="103">
        <v>0</v>
      </c>
      <c r="D84" s="102">
        <v>1918.2355808463001</v>
      </c>
      <c r="E84" s="103">
        <v>6.1205141298365465E-3</v>
      </c>
      <c r="F84" s="102">
        <v>29521.338343273499</v>
      </c>
      <c r="G84" s="103">
        <v>6.0135022819076201E-3</v>
      </c>
      <c r="H84" s="102">
        <v>21252.799144341701</v>
      </c>
      <c r="I84" s="103">
        <v>2.2809961074818641E-2</v>
      </c>
      <c r="J84" s="102">
        <v>52692.3730684615</v>
      </c>
      <c r="K84" s="103">
        <v>8.5324840402642224E-3</v>
      </c>
    </row>
    <row r="85" spans="1:11" x14ac:dyDescent="0.25">
      <c r="A85" s="101" t="s">
        <v>41</v>
      </c>
      <c r="B85" s="102">
        <v>0</v>
      </c>
      <c r="C85" s="103">
        <v>0</v>
      </c>
      <c r="D85" s="102">
        <v>1016.0781758664</v>
      </c>
      <c r="E85" s="103">
        <v>3.2420005626551561E-3</v>
      </c>
      <c r="F85" s="102">
        <v>23338.340215358399</v>
      </c>
      <c r="G85" s="103">
        <v>4.7540243775218973E-3</v>
      </c>
      <c r="H85" s="102">
        <v>17544.664918767001</v>
      </c>
      <c r="I85" s="103">
        <v>1.8830137204508327E-2</v>
      </c>
      <c r="J85" s="102">
        <v>41899.083309991802</v>
      </c>
      <c r="K85" s="103">
        <v>6.7847249767952877E-3</v>
      </c>
    </row>
    <row r="86" spans="1:11" x14ac:dyDescent="0.25">
      <c r="A86" s="101" t="s">
        <v>49</v>
      </c>
      <c r="B86" s="102">
        <v>0</v>
      </c>
      <c r="C86" s="103">
        <v>0</v>
      </c>
      <c r="D86" s="102">
        <v>598.03017206250001</v>
      </c>
      <c r="E86" s="103">
        <v>1.9081348269862964E-3</v>
      </c>
      <c r="F86" s="102">
        <v>2450.9433281249999</v>
      </c>
      <c r="G86" s="103">
        <v>4.9925762596275377E-4</v>
      </c>
      <c r="H86" s="102">
        <v>0</v>
      </c>
      <c r="I86" s="103">
        <v>0</v>
      </c>
      <c r="J86" s="102">
        <v>3048.9735001874997</v>
      </c>
      <c r="K86" s="103">
        <v>4.9372074580390454E-4</v>
      </c>
    </row>
    <row r="87" spans="1:11" x14ac:dyDescent="0.25">
      <c r="A87" s="101" t="s">
        <v>51</v>
      </c>
      <c r="B87" s="102">
        <v>0</v>
      </c>
      <c r="C87" s="103">
        <v>0</v>
      </c>
      <c r="D87" s="102">
        <v>304.12723291740002</v>
      </c>
      <c r="E87" s="103">
        <v>9.7037874019509417E-4</v>
      </c>
      <c r="F87" s="102">
        <v>3732.0547997901003</v>
      </c>
      <c r="G87" s="103">
        <v>7.6022027842296907E-4</v>
      </c>
      <c r="H87" s="102">
        <v>3708.1342255746999</v>
      </c>
      <c r="I87" s="103">
        <v>3.9798238703103121E-3</v>
      </c>
      <c r="J87" s="102">
        <v>7744.3162582822006</v>
      </c>
      <c r="K87" s="103">
        <v>1.2540383176650304E-3</v>
      </c>
    </row>
    <row r="88" spans="1:11" x14ac:dyDescent="0.25">
      <c r="A88" s="101" t="s">
        <v>77</v>
      </c>
      <c r="B88" s="102">
        <v>0</v>
      </c>
      <c r="C88" s="103">
        <v>0</v>
      </c>
      <c r="D88" s="102">
        <v>739.38687762000006</v>
      </c>
      <c r="E88" s="103">
        <v>2.3591616572414828E-3</v>
      </c>
      <c r="F88" s="102">
        <v>14048.35067478</v>
      </c>
      <c r="G88" s="103">
        <v>2.8616517265409439E-3</v>
      </c>
      <c r="H88" s="102">
        <v>0</v>
      </c>
      <c r="I88" s="103">
        <v>0</v>
      </c>
      <c r="J88" s="102">
        <v>14787.7375524</v>
      </c>
      <c r="K88" s="103">
        <v>2.3945806064481542E-3</v>
      </c>
    </row>
    <row r="89" spans="1:11" x14ac:dyDescent="0.25">
      <c r="A89" s="101" t="s">
        <v>49</v>
      </c>
      <c r="B89" s="102">
        <v>0</v>
      </c>
      <c r="C89" s="103">
        <v>0</v>
      </c>
      <c r="D89" s="102">
        <v>739.38687762000006</v>
      </c>
      <c r="E89" s="103">
        <v>2.3591616572414828E-3</v>
      </c>
      <c r="F89" s="102">
        <v>14048.35067478</v>
      </c>
      <c r="G89" s="103">
        <v>2.8616517265409439E-3</v>
      </c>
      <c r="H89" s="102">
        <v>0</v>
      </c>
      <c r="I89" s="103">
        <v>0</v>
      </c>
      <c r="J89" s="102">
        <v>14787.7375524</v>
      </c>
      <c r="K89" s="103">
        <v>2.3945806064481542E-3</v>
      </c>
    </row>
    <row r="90" spans="1:11" x14ac:dyDescent="0.25">
      <c r="A90" s="101" t="s">
        <v>78</v>
      </c>
      <c r="B90" s="102">
        <v>0</v>
      </c>
      <c r="C90" s="103">
        <v>0</v>
      </c>
      <c r="D90" s="102">
        <v>0</v>
      </c>
      <c r="E90" s="103">
        <v>0</v>
      </c>
      <c r="F90" s="102">
        <v>1585.4529270978001</v>
      </c>
      <c r="G90" s="103">
        <v>3.229570652961981E-4</v>
      </c>
      <c r="H90" s="102">
        <v>0</v>
      </c>
      <c r="I90" s="103">
        <v>0</v>
      </c>
      <c r="J90" s="102">
        <v>1585.4529270978001</v>
      </c>
      <c r="K90" s="103">
        <v>2.5673263528055328E-4</v>
      </c>
    </row>
    <row r="91" spans="1:11" x14ac:dyDescent="0.25">
      <c r="A91" s="101" t="s">
        <v>49</v>
      </c>
      <c r="B91" s="102">
        <v>0</v>
      </c>
      <c r="C91" s="103">
        <v>0</v>
      </c>
      <c r="D91" s="102">
        <v>0</v>
      </c>
      <c r="E91" s="103">
        <v>0</v>
      </c>
      <c r="F91" s="102">
        <v>1585.4529270978001</v>
      </c>
      <c r="G91" s="103">
        <v>3.229570652961981E-4</v>
      </c>
      <c r="H91" s="102">
        <v>0</v>
      </c>
      <c r="I91" s="103">
        <v>0</v>
      </c>
      <c r="J91" s="102">
        <v>1585.4529270978001</v>
      </c>
      <c r="K91" s="103">
        <v>2.5673263528055328E-4</v>
      </c>
    </row>
    <row r="92" spans="1:11" x14ac:dyDescent="0.25">
      <c r="A92" s="101" t="s">
        <v>79</v>
      </c>
      <c r="B92" s="102">
        <v>0</v>
      </c>
      <c r="C92" s="103">
        <v>0</v>
      </c>
      <c r="D92" s="102">
        <v>4365.7778841818999</v>
      </c>
      <c r="E92" s="103">
        <v>1.3929887181049138E-2</v>
      </c>
      <c r="F92" s="102">
        <v>41543.8559731981</v>
      </c>
      <c r="G92" s="103">
        <v>8.4624914287123182E-3</v>
      </c>
      <c r="H92" s="102">
        <v>5851.6428786773995</v>
      </c>
      <c r="I92" s="103">
        <v>6.2803843098431329E-3</v>
      </c>
      <c r="J92" s="102">
        <v>51761.276736057407</v>
      </c>
      <c r="K92" s="103">
        <v>8.3817114685703197E-3</v>
      </c>
    </row>
    <row r="93" spans="1:11" x14ac:dyDescent="0.25">
      <c r="A93" s="101" t="s">
        <v>41</v>
      </c>
      <c r="B93" s="102">
        <v>0</v>
      </c>
      <c r="C93" s="103">
        <v>0</v>
      </c>
      <c r="D93" s="102">
        <v>520.42674999999997</v>
      </c>
      <c r="E93" s="103">
        <v>1.6605255937931298E-3</v>
      </c>
      <c r="F93" s="102">
        <v>13904.88</v>
      </c>
      <c r="G93" s="103">
        <v>2.8324267225745183E-3</v>
      </c>
      <c r="H93" s="102">
        <v>3941.35475</v>
      </c>
      <c r="I93" s="103">
        <v>4.2301321260774681E-3</v>
      </c>
      <c r="J93" s="102">
        <v>18366.661499999998</v>
      </c>
      <c r="K93" s="103">
        <v>2.974116309357957E-3</v>
      </c>
    </row>
    <row r="94" spans="1:11" x14ac:dyDescent="0.25">
      <c r="A94" s="101" t="s">
        <v>49</v>
      </c>
      <c r="B94" s="102">
        <v>0</v>
      </c>
      <c r="C94" s="103">
        <v>0</v>
      </c>
      <c r="D94" s="102">
        <v>3845.3511341818999</v>
      </c>
      <c r="E94" s="103">
        <v>1.2269361587256007E-2</v>
      </c>
      <c r="F94" s="102">
        <v>27638.975973198103</v>
      </c>
      <c r="G94" s="103">
        <v>5.6300647061377999E-3</v>
      </c>
      <c r="H94" s="102">
        <v>1910.2881286774</v>
      </c>
      <c r="I94" s="103">
        <v>2.0502521837656652E-3</v>
      </c>
      <c r="J94" s="102">
        <v>33394.615236057405</v>
      </c>
      <c r="K94" s="103">
        <v>5.4075951592123623E-3</v>
      </c>
    </row>
    <row r="95" spans="1:11" x14ac:dyDescent="0.25">
      <c r="A95" s="101" t="s">
        <v>80</v>
      </c>
      <c r="B95" s="102">
        <v>0</v>
      </c>
      <c r="C95" s="103">
        <v>0</v>
      </c>
      <c r="D95" s="102">
        <v>581.14290000000005</v>
      </c>
      <c r="E95" s="103">
        <v>1.8542526092311005E-3</v>
      </c>
      <c r="F95" s="102">
        <v>16060.68260853</v>
      </c>
      <c r="G95" s="103">
        <v>3.2715641273558778E-3</v>
      </c>
      <c r="H95" s="102">
        <v>6106.97685</v>
      </c>
      <c r="I95" s="103">
        <v>6.5544262328572122E-3</v>
      </c>
      <c r="J95" s="102">
        <v>22748.80235853</v>
      </c>
      <c r="K95" s="103">
        <v>3.6837170496589618E-3</v>
      </c>
    </row>
    <row r="96" spans="1:11" x14ac:dyDescent="0.25">
      <c r="A96" s="101" t="s">
        <v>41</v>
      </c>
      <c r="B96" s="102">
        <v>0</v>
      </c>
      <c r="C96" s="103">
        <v>0</v>
      </c>
      <c r="D96" s="102">
        <v>581.14290000000005</v>
      </c>
      <c r="E96" s="103">
        <v>1.8542526092311005E-3</v>
      </c>
      <c r="F96" s="102">
        <v>14489.630999999999</v>
      </c>
      <c r="G96" s="103">
        <v>2.9515406134137182E-3</v>
      </c>
      <c r="H96" s="102">
        <v>6106.97685</v>
      </c>
      <c r="I96" s="103">
        <v>6.5544262328572122E-3</v>
      </c>
      <c r="J96" s="102">
        <v>21177.750749999999</v>
      </c>
      <c r="K96" s="103">
        <v>3.4293164220995042E-3</v>
      </c>
    </row>
    <row r="97" spans="1:11" x14ac:dyDescent="0.25">
      <c r="A97" s="101" t="s">
        <v>49</v>
      </c>
      <c r="B97" s="102">
        <v>0</v>
      </c>
      <c r="C97" s="103">
        <v>0</v>
      </c>
      <c r="D97" s="102">
        <v>0</v>
      </c>
      <c r="E97" s="103">
        <v>0</v>
      </c>
      <c r="F97" s="102">
        <v>1571.0516085300001</v>
      </c>
      <c r="G97" s="103">
        <v>3.200235139421594E-4</v>
      </c>
      <c r="H97" s="102">
        <v>0</v>
      </c>
      <c r="I97" s="103">
        <v>0</v>
      </c>
      <c r="J97" s="102">
        <v>1571.0516085300001</v>
      </c>
      <c r="K97" s="103">
        <v>2.5440062755945747E-4</v>
      </c>
    </row>
    <row r="98" spans="1:11" x14ac:dyDescent="0.25">
      <c r="A98" s="101" t="s">
        <v>81</v>
      </c>
      <c r="B98" s="102">
        <v>0</v>
      </c>
      <c r="C98" s="103">
        <v>0</v>
      </c>
      <c r="D98" s="102">
        <v>3998.5230806012</v>
      </c>
      <c r="E98" s="103">
        <v>1.2758087305679124E-2</v>
      </c>
      <c r="F98" s="102">
        <v>74516.875088496396</v>
      </c>
      <c r="G98" s="103">
        <v>1.5179101745819067E-2</v>
      </c>
      <c r="H98" s="102">
        <v>10851.6416516154</v>
      </c>
      <c r="I98" s="103">
        <v>1.1646725779043021E-2</v>
      </c>
      <c r="J98" s="102">
        <v>89367.039820713006</v>
      </c>
      <c r="K98" s="103">
        <v>1.447121844379963E-2</v>
      </c>
    </row>
    <row r="99" spans="1:11" x14ac:dyDescent="0.25">
      <c r="A99" s="101" t="s">
        <v>41</v>
      </c>
      <c r="B99" s="102">
        <v>0</v>
      </c>
      <c r="C99" s="103">
        <v>0</v>
      </c>
      <c r="D99" s="102">
        <v>147.46786811609999</v>
      </c>
      <c r="E99" s="103">
        <v>4.7052571619136398E-4</v>
      </c>
      <c r="F99" s="102">
        <v>22777.304314999499</v>
      </c>
      <c r="G99" s="103">
        <v>4.639741257027495E-3</v>
      </c>
      <c r="H99" s="102">
        <v>10649.848406340501</v>
      </c>
      <c r="I99" s="103">
        <v>1.1430147433827387E-2</v>
      </c>
      <c r="J99" s="102">
        <v>33574.620589456099</v>
      </c>
      <c r="K99" s="103">
        <v>5.4367434536541585E-3</v>
      </c>
    </row>
    <row r="100" spans="1:11" x14ac:dyDescent="0.25">
      <c r="A100" s="101" t="s">
        <v>49</v>
      </c>
      <c r="B100" s="102">
        <v>0</v>
      </c>
      <c r="C100" s="103">
        <v>0</v>
      </c>
      <c r="D100" s="102">
        <v>3851.0552124851001</v>
      </c>
      <c r="E100" s="103">
        <v>1.228756158948776E-2</v>
      </c>
      <c r="F100" s="102">
        <v>51739.570773496904</v>
      </c>
      <c r="G100" s="103">
        <v>1.0539360488791574E-2</v>
      </c>
      <c r="H100" s="102">
        <v>201.79324527489999</v>
      </c>
      <c r="I100" s="103">
        <v>2.165783452156355E-4</v>
      </c>
      <c r="J100" s="102">
        <v>55792.419231256907</v>
      </c>
      <c r="K100" s="103">
        <v>9.0344749901454715E-3</v>
      </c>
    </row>
    <row r="101" spans="1:11" x14ac:dyDescent="0.25">
      <c r="A101" s="101" t="s">
        <v>82</v>
      </c>
      <c r="B101" s="102">
        <v>0</v>
      </c>
      <c r="C101" s="103">
        <v>0</v>
      </c>
      <c r="D101" s="102">
        <v>11248.5359485926</v>
      </c>
      <c r="E101" s="103">
        <v>3.5890702842119655E-2</v>
      </c>
      <c r="F101" s="102">
        <v>117592.77849327039</v>
      </c>
      <c r="G101" s="103">
        <v>2.3953671530148064E-2</v>
      </c>
      <c r="H101" s="102">
        <v>9484.4395980600002</v>
      </c>
      <c r="I101" s="103">
        <v>1.0179350803577089E-2</v>
      </c>
      <c r="J101" s="102">
        <v>138325.75403992299</v>
      </c>
      <c r="K101" s="103">
        <v>2.239911053483358E-2</v>
      </c>
    </row>
    <row r="102" spans="1:11" x14ac:dyDescent="0.25">
      <c r="A102" s="101" t="s">
        <v>49</v>
      </c>
      <c r="B102" s="102">
        <v>0</v>
      </c>
      <c r="C102" s="103">
        <v>0</v>
      </c>
      <c r="D102" s="102">
        <v>11248.5359485926</v>
      </c>
      <c r="E102" s="103">
        <v>3.5890702842119655E-2</v>
      </c>
      <c r="F102" s="102">
        <v>117592.77849327039</v>
      </c>
      <c r="G102" s="103">
        <v>2.3953671530148064E-2</v>
      </c>
      <c r="H102" s="102">
        <v>9484.4395980600002</v>
      </c>
      <c r="I102" s="103">
        <v>1.0179350803577089E-2</v>
      </c>
      <c r="J102" s="102">
        <v>138325.75403992299</v>
      </c>
      <c r="K102" s="103">
        <v>2.239911053483358E-2</v>
      </c>
    </row>
    <row r="103" spans="1:11" x14ac:dyDescent="0.25">
      <c r="A103" s="101" t="s">
        <v>83</v>
      </c>
      <c r="B103" s="102">
        <v>0</v>
      </c>
      <c r="C103" s="103">
        <v>0</v>
      </c>
      <c r="D103" s="102">
        <v>1108.5931599999999</v>
      </c>
      <c r="E103" s="103">
        <v>3.5371881158760619E-3</v>
      </c>
      <c r="F103" s="102">
        <v>33943.73704</v>
      </c>
      <c r="G103" s="103">
        <v>6.9143457445255546E-3</v>
      </c>
      <c r="H103" s="102">
        <v>15546.09794</v>
      </c>
      <c r="I103" s="103">
        <v>1.6685138106672773E-2</v>
      </c>
      <c r="J103" s="102">
        <v>50598.428139999996</v>
      </c>
      <c r="K103" s="103">
        <v>8.1934112173325888E-3</v>
      </c>
    </row>
    <row r="104" spans="1:11" x14ac:dyDescent="0.25">
      <c r="A104" s="101" t="s">
        <v>41</v>
      </c>
      <c r="B104" s="102">
        <v>0</v>
      </c>
      <c r="C104" s="103">
        <v>0</v>
      </c>
      <c r="D104" s="102">
        <v>1108.5931599999999</v>
      </c>
      <c r="E104" s="103">
        <v>3.5371881158760619E-3</v>
      </c>
      <c r="F104" s="102">
        <v>33943.73704</v>
      </c>
      <c r="G104" s="103">
        <v>6.9143457445255546E-3</v>
      </c>
      <c r="H104" s="102">
        <v>15546.09794</v>
      </c>
      <c r="I104" s="103">
        <v>1.6685138106672773E-2</v>
      </c>
      <c r="J104" s="102">
        <v>50598.428139999996</v>
      </c>
      <c r="K104" s="103">
        <v>8.1934112173325888E-3</v>
      </c>
    </row>
    <row r="105" spans="1:11" x14ac:dyDescent="0.25">
      <c r="A105" s="101" t="s">
        <v>84</v>
      </c>
      <c r="B105" s="102">
        <v>0</v>
      </c>
      <c r="C105" s="103">
        <v>0</v>
      </c>
      <c r="D105" s="102">
        <v>544.70928207999998</v>
      </c>
      <c r="E105" s="103">
        <v>1.7380038671542565E-3</v>
      </c>
      <c r="F105" s="102">
        <v>4357.6742566399998</v>
      </c>
      <c r="G105" s="103">
        <v>8.876590817599423E-4</v>
      </c>
      <c r="H105" s="102">
        <v>544.70928207999998</v>
      </c>
      <c r="I105" s="103">
        <v>5.8461934528963714E-4</v>
      </c>
      <c r="J105" s="102">
        <v>5447.0928207999996</v>
      </c>
      <c r="K105" s="103">
        <v>8.8204857463768907E-4</v>
      </c>
    </row>
    <row r="106" spans="1:11" x14ac:dyDescent="0.25">
      <c r="A106" s="101" t="s">
        <v>49</v>
      </c>
      <c r="B106" s="102">
        <v>0</v>
      </c>
      <c r="C106" s="103">
        <v>0</v>
      </c>
      <c r="D106" s="102">
        <v>544.70928207999998</v>
      </c>
      <c r="E106" s="103">
        <v>1.7380038671542565E-3</v>
      </c>
      <c r="F106" s="102">
        <v>4357.6742566399998</v>
      </c>
      <c r="G106" s="103">
        <v>8.876590817599423E-4</v>
      </c>
      <c r="H106" s="102">
        <v>544.70928207999998</v>
      </c>
      <c r="I106" s="103">
        <v>5.8461934528963714E-4</v>
      </c>
      <c r="J106" s="102">
        <v>5447.0928207999996</v>
      </c>
      <c r="K106" s="103">
        <v>8.8204857463768907E-4</v>
      </c>
    </row>
    <row r="107" spans="1:11" x14ac:dyDescent="0.25">
      <c r="A107" s="101" t="s">
        <v>85</v>
      </c>
      <c r="B107" s="102">
        <v>0</v>
      </c>
      <c r="C107" s="103">
        <v>0</v>
      </c>
      <c r="D107" s="102">
        <v>87.400702088000003</v>
      </c>
      <c r="E107" s="103">
        <v>2.7886941386585657E-4</v>
      </c>
      <c r="F107" s="102">
        <v>99.886516671999999</v>
      </c>
      <c r="G107" s="103">
        <v>2.034690260158002E-5</v>
      </c>
      <c r="H107" s="102">
        <v>0</v>
      </c>
      <c r="I107" s="103">
        <v>0</v>
      </c>
      <c r="J107" s="102">
        <v>187.28721876</v>
      </c>
      <c r="K107" s="103">
        <v>3.0327448014894138E-5</v>
      </c>
    </row>
    <row r="108" spans="1:11" x14ac:dyDescent="0.25">
      <c r="A108" s="101" t="s">
        <v>50</v>
      </c>
      <c r="B108" s="102">
        <v>0</v>
      </c>
      <c r="C108" s="103">
        <v>0</v>
      </c>
      <c r="D108" s="102">
        <v>87.400702088000003</v>
      </c>
      <c r="E108" s="103">
        <v>2.7886941386585657E-4</v>
      </c>
      <c r="F108" s="102">
        <v>99.886516671999999</v>
      </c>
      <c r="G108" s="103">
        <v>2.034690260158002E-5</v>
      </c>
      <c r="H108" s="102">
        <v>0</v>
      </c>
      <c r="I108" s="103">
        <v>0</v>
      </c>
      <c r="J108" s="102">
        <v>187.28721876</v>
      </c>
      <c r="K108" s="103">
        <v>3.0327448014894138E-5</v>
      </c>
    </row>
    <row r="109" spans="1:11" x14ac:dyDescent="0.25">
      <c r="A109" s="101" t="s">
        <v>86</v>
      </c>
      <c r="B109" s="102">
        <v>0</v>
      </c>
      <c r="C109" s="103">
        <v>0</v>
      </c>
      <c r="D109" s="102">
        <v>473.95837499999999</v>
      </c>
      <c r="E109" s="103">
        <v>1.5122589530228835E-3</v>
      </c>
      <c r="F109" s="102">
        <v>22008.544390625</v>
      </c>
      <c r="G109" s="103">
        <v>4.4831447130053463E-3</v>
      </c>
      <c r="H109" s="102">
        <v>7367.4675037500001</v>
      </c>
      <c r="I109" s="103">
        <v>7.9072712182136472E-3</v>
      </c>
      <c r="J109" s="102">
        <v>29849.970269375</v>
      </c>
      <c r="K109" s="103">
        <v>4.8336102569320142E-3</v>
      </c>
    </row>
    <row r="110" spans="1:11" x14ac:dyDescent="0.25">
      <c r="A110" s="101" t="s">
        <v>41</v>
      </c>
      <c r="B110" s="102">
        <v>0</v>
      </c>
      <c r="C110" s="103">
        <v>0</v>
      </c>
      <c r="D110" s="102">
        <v>473.95837499999999</v>
      </c>
      <c r="E110" s="103">
        <v>1.5122589530228835E-3</v>
      </c>
      <c r="F110" s="102">
        <v>22008.544390625</v>
      </c>
      <c r="G110" s="103">
        <v>4.4831447130053463E-3</v>
      </c>
      <c r="H110" s="102">
        <v>7367.4675037500001</v>
      </c>
      <c r="I110" s="103">
        <v>7.9072712182136472E-3</v>
      </c>
      <c r="J110" s="102">
        <v>29849.970269375</v>
      </c>
      <c r="K110" s="103">
        <v>4.8336102569320142E-3</v>
      </c>
    </row>
    <row r="111" spans="1:11" x14ac:dyDescent="0.25">
      <c r="A111" s="101" t="s">
        <v>87</v>
      </c>
      <c r="B111" s="102">
        <v>0</v>
      </c>
      <c r="C111" s="103">
        <v>0</v>
      </c>
      <c r="D111" s="102">
        <v>583.46230621559994</v>
      </c>
      <c r="E111" s="103">
        <v>1.8616531384763909E-3</v>
      </c>
      <c r="F111" s="102">
        <v>20020.716722793099</v>
      </c>
      <c r="G111" s="103">
        <v>4.0782238358571749E-3</v>
      </c>
      <c r="H111" s="102">
        <v>1181.6387352968</v>
      </c>
      <c r="I111" s="103">
        <v>1.2682157006030841E-3</v>
      </c>
      <c r="J111" s="102">
        <v>21785.817764305495</v>
      </c>
      <c r="K111" s="103">
        <v>3.5277808068451245E-3</v>
      </c>
    </row>
    <row r="112" spans="1:11" x14ac:dyDescent="0.25">
      <c r="A112" s="101" t="s">
        <v>41</v>
      </c>
      <c r="B112" s="102">
        <v>0</v>
      </c>
      <c r="C112" s="103">
        <v>0</v>
      </c>
      <c r="D112" s="102">
        <v>70.824632379199997</v>
      </c>
      <c r="E112" s="103">
        <v>2.259801494382278E-4</v>
      </c>
      <c r="F112" s="102">
        <v>14694.713208208799</v>
      </c>
      <c r="G112" s="103">
        <v>2.993315898554992E-3</v>
      </c>
      <c r="H112" s="102">
        <v>1181.6387352968</v>
      </c>
      <c r="I112" s="103">
        <v>1.2682157006030841E-3</v>
      </c>
      <c r="J112" s="102">
        <v>15947.176575884798</v>
      </c>
      <c r="K112" s="103">
        <v>2.5823287450770604E-3</v>
      </c>
    </row>
    <row r="113" spans="1:11" x14ac:dyDescent="0.25">
      <c r="A113" s="101" t="s">
        <v>49</v>
      </c>
      <c r="B113" s="102">
        <v>0</v>
      </c>
      <c r="C113" s="103">
        <v>0</v>
      </c>
      <c r="D113" s="102">
        <v>512.63767383639993</v>
      </c>
      <c r="E113" s="103">
        <v>1.6356729890381631E-3</v>
      </c>
      <c r="F113" s="102">
        <v>5326.0035145842994</v>
      </c>
      <c r="G113" s="103">
        <v>1.0849079373021827E-3</v>
      </c>
      <c r="H113" s="102">
        <v>0</v>
      </c>
      <c r="I113" s="103">
        <v>0</v>
      </c>
      <c r="J113" s="102">
        <v>5838.6411884206991</v>
      </c>
      <c r="K113" s="103">
        <v>9.4545206176806424E-4</v>
      </c>
    </row>
    <row r="114" spans="1:11" x14ac:dyDescent="0.25">
      <c r="A114" s="101" t="s">
        <v>88</v>
      </c>
      <c r="B114" s="102">
        <v>0</v>
      </c>
      <c r="C114" s="103">
        <v>0</v>
      </c>
      <c r="D114" s="102">
        <v>515.73926096879995</v>
      </c>
      <c r="E114" s="103">
        <v>1.6455692228784292E-3</v>
      </c>
      <c r="F114" s="102">
        <v>9151.0261248318002</v>
      </c>
      <c r="G114" s="103">
        <v>1.8640657765439999E-3</v>
      </c>
      <c r="H114" s="102">
        <v>4325.4946723725006</v>
      </c>
      <c r="I114" s="103">
        <v>4.6424174263379487E-3</v>
      </c>
      <c r="J114" s="102">
        <v>13992.2600581731</v>
      </c>
      <c r="K114" s="103">
        <v>2.2657688139888972E-3</v>
      </c>
    </row>
    <row r="115" spans="1:11" x14ac:dyDescent="0.25">
      <c r="A115" s="101" t="s">
        <v>41</v>
      </c>
      <c r="B115" s="102">
        <v>0</v>
      </c>
      <c r="C115" s="103">
        <v>0</v>
      </c>
      <c r="D115" s="102">
        <v>515.73926096879995</v>
      </c>
      <c r="E115" s="103">
        <v>1.6455692228784292E-3</v>
      </c>
      <c r="F115" s="102">
        <v>9151.0261248318002</v>
      </c>
      <c r="G115" s="103">
        <v>1.8640657765439999E-3</v>
      </c>
      <c r="H115" s="102">
        <v>4325.4946723725006</v>
      </c>
      <c r="I115" s="103">
        <v>4.6424174263379487E-3</v>
      </c>
      <c r="J115" s="102">
        <v>13992.2600581731</v>
      </c>
      <c r="K115" s="103">
        <v>2.2657688139888972E-3</v>
      </c>
    </row>
    <row r="116" spans="1:11" x14ac:dyDescent="0.25">
      <c r="A116" s="101" t="s">
        <v>89</v>
      </c>
      <c r="B116" s="102">
        <v>0</v>
      </c>
      <c r="C116" s="103">
        <v>0</v>
      </c>
      <c r="D116" s="102">
        <v>1115.7756100000001</v>
      </c>
      <c r="E116" s="103">
        <v>3.5601051585744622E-3</v>
      </c>
      <c r="F116" s="102">
        <v>23678.846561640701</v>
      </c>
      <c r="G116" s="103">
        <v>4.8233855855593774E-3</v>
      </c>
      <c r="H116" s="102">
        <v>15073.95537</v>
      </c>
      <c r="I116" s="103">
        <v>1.6178402331760409E-2</v>
      </c>
      <c r="J116" s="102">
        <v>39868.577541640698</v>
      </c>
      <c r="K116" s="103">
        <v>6.4559248667753789E-3</v>
      </c>
    </row>
    <row r="117" spans="1:11" x14ac:dyDescent="0.25">
      <c r="A117" s="101" t="s">
        <v>48</v>
      </c>
      <c r="B117" s="102">
        <v>0</v>
      </c>
      <c r="C117" s="103">
        <v>0</v>
      </c>
      <c r="D117" s="102">
        <v>1115.7756100000001</v>
      </c>
      <c r="E117" s="103">
        <v>3.5601051585744622E-3</v>
      </c>
      <c r="F117" s="102">
        <v>22465.62257</v>
      </c>
      <c r="G117" s="103">
        <v>4.5762516257990887E-3</v>
      </c>
      <c r="H117" s="102">
        <v>15073.95537</v>
      </c>
      <c r="I117" s="103">
        <v>1.6178402331760409E-2</v>
      </c>
      <c r="J117" s="102">
        <v>38655.35355</v>
      </c>
      <c r="K117" s="103">
        <v>6.2594673200163792E-3</v>
      </c>
    </row>
    <row r="118" spans="1:11" x14ac:dyDescent="0.25">
      <c r="A118" s="101" t="s">
        <v>49</v>
      </c>
      <c r="B118" s="102">
        <v>0</v>
      </c>
      <c r="C118" s="103">
        <v>0</v>
      </c>
      <c r="D118" s="102">
        <v>0</v>
      </c>
      <c r="E118" s="103">
        <v>0</v>
      </c>
      <c r="F118" s="102">
        <v>1213.2239916407</v>
      </c>
      <c r="G118" s="103">
        <v>2.4713395976028868E-4</v>
      </c>
      <c r="H118" s="102">
        <v>0</v>
      </c>
      <c r="I118" s="103">
        <v>0</v>
      </c>
      <c r="J118" s="102">
        <v>1213.2239916407</v>
      </c>
      <c r="K118" s="103">
        <v>1.964575467589996E-4</v>
      </c>
    </row>
    <row r="119" spans="1:11" x14ac:dyDescent="0.25">
      <c r="A119" s="101" t="s">
        <v>90</v>
      </c>
      <c r="B119" s="102">
        <v>0</v>
      </c>
      <c r="C119" s="103">
        <v>0</v>
      </c>
      <c r="D119" s="102">
        <v>751.01541142950009</v>
      </c>
      <c r="E119" s="103">
        <v>2.3962648192310683E-3</v>
      </c>
      <c r="F119" s="102">
        <v>10999.5100313025</v>
      </c>
      <c r="G119" s="103">
        <v>2.2406023027805835E-3</v>
      </c>
      <c r="H119" s="102">
        <v>651.3699838770001</v>
      </c>
      <c r="I119" s="103">
        <v>6.9909492282080429E-4</v>
      </c>
      <c r="J119" s="102">
        <v>12401.895426609</v>
      </c>
      <c r="K119" s="103">
        <v>2.0082408256519397E-3</v>
      </c>
    </row>
    <row r="120" spans="1:11" x14ac:dyDescent="0.25">
      <c r="A120" s="101" t="s">
        <v>49</v>
      </c>
      <c r="B120" s="102">
        <v>0</v>
      </c>
      <c r="C120" s="103">
        <v>0</v>
      </c>
      <c r="D120" s="102">
        <v>751.01541142950009</v>
      </c>
      <c r="E120" s="103">
        <v>2.3962648192310683E-3</v>
      </c>
      <c r="F120" s="102">
        <v>10999.5100313025</v>
      </c>
      <c r="G120" s="103">
        <v>2.2406023027805835E-3</v>
      </c>
      <c r="H120" s="102">
        <v>651.3699838770001</v>
      </c>
      <c r="I120" s="103">
        <v>6.9909492282080429E-4</v>
      </c>
      <c r="J120" s="102">
        <v>12401.895426609</v>
      </c>
      <c r="K120" s="103">
        <v>2.0082408256519397E-3</v>
      </c>
    </row>
    <row r="121" spans="1:11" x14ac:dyDescent="0.25">
      <c r="A121" s="101" t="s">
        <v>91</v>
      </c>
      <c r="B121" s="102">
        <v>0</v>
      </c>
      <c r="C121" s="103">
        <v>0</v>
      </c>
      <c r="D121" s="102">
        <v>761.27211398620011</v>
      </c>
      <c r="E121" s="103">
        <v>2.4289908793410143E-3</v>
      </c>
      <c r="F121" s="102">
        <v>11677.241817206301</v>
      </c>
      <c r="G121" s="103">
        <v>2.3786563975395515E-3</v>
      </c>
      <c r="H121" s="102">
        <v>947.95072374129995</v>
      </c>
      <c r="I121" s="103">
        <v>1.0174057055981729E-3</v>
      </c>
      <c r="J121" s="102">
        <v>13386.464654933801</v>
      </c>
      <c r="K121" s="103">
        <v>2.1676722715710996E-3</v>
      </c>
    </row>
    <row r="122" spans="1:11" x14ac:dyDescent="0.25">
      <c r="A122" s="101" t="s">
        <v>49</v>
      </c>
      <c r="B122" s="102">
        <v>0</v>
      </c>
      <c r="C122" s="103">
        <v>0</v>
      </c>
      <c r="D122" s="102">
        <v>761.27211398620011</v>
      </c>
      <c r="E122" s="103">
        <v>2.4289908793410143E-3</v>
      </c>
      <c r="F122" s="102">
        <v>11677.241817206301</v>
      </c>
      <c r="G122" s="103">
        <v>2.3786563975395515E-3</v>
      </c>
      <c r="H122" s="102">
        <v>947.95072374129995</v>
      </c>
      <c r="I122" s="103">
        <v>1.0174057055981729E-3</v>
      </c>
      <c r="J122" s="102">
        <v>13386.464654933801</v>
      </c>
      <c r="K122" s="103">
        <v>2.1676722715710996E-3</v>
      </c>
    </row>
    <row r="123" spans="1:11" x14ac:dyDescent="0.25">
      <c r="A123" s="101" t="s">
        <v>92</v>
      </c>
      <c r="B123" s="102">
        <v>0</v>
      </c>
      <c r="C123" s="103">
        <v>0</v>
      </c>
      <c r="D123" s="102">
        <v>571.96017195000002</v>
      </c>
      <c r="E123" s="103">
        <v>1.8249532795024362E-3</v>
      </c>
      <c r="F123" s="102">
        <v>6068.4974243895003</v>
      </c>
      <c r="G123" s="103">
        <v>1.2361540891194646E-3</v>
      </c>
      <c r="H123" s="102">
        <v>571.96017195000002</v>
      </c>
      <c r="I123" s="103">
        <v>6.1386686854373815E-4</v>
      </c>
      <c r="J123" s="102">
        <v>7212.4177682894997</v>
      </c>
      <c r="K123" s="103">
        <v>1.1679079137257972E-3</v>
      </c>
    </row>
    <row r="124" spans="1:11" x14ac:dyDescent="0.25">
      <c r="A124" s="101" t="s">
        <v>49</v>
      </c>
      <c r="B124" s="102">
        <v>0</v>
      </c>
      <c r="C124" s="103">
        <v>0</v>
      </c>
      <c r="D124" s="102">
        <v>571.96017195000002</v>
      </c>
      <c r="E124" s="103">
        <v>1.8249532795024362E-3</v>
      </c>
      <c r="F124" s="102">
        <v>6068.4974243895003</v>
      </c>
      <c r="G124" s="103">
        <v>1.2361540891194646E-3</v>
      </c>
      <c r="H124" s="102">
        <v>571.96017195000002</v>
      </c>
      <c r="I124" s="103">
        <v>6.1386686854373815E-4</v>
      </c>
      <c r="J124" s="102">
        <v>7212.4177682894997</v>
      </c>
      <c r="K124" s="103">
        <v>1.1679079137257972E-3</v>
      </c>
    </row>
    <row r="125" spans="1:11" x14ac:dyDescent="0.25">
      <c r="A125" s="101" t="s">
        <v>93</v>
      </c>
      <c r="B125" s="102">
        <v>0</v>
      </c>
      <c r="C125" s="103">
        <v>0</v>
      </c>
      <c r="D125" s="102">
        <v>561.30197627249993</v>
      </c>
      <c r="E125" s="103">
        <v>1.7909461753208311E-3</v>
      </c>
      <c r="F125" s="102">
        <v>2667.4040430413997</v>
      </c>
      <c r="G125" s="103">
        <v>5.4335071510245117E-4</v>
      </c>
      <c r="H125" s="102">
        <v>208.0689182191</v>
      </c>
      <c r="I125" s="103">
        <v>2.2331382766212565E-4</v>
      </c>
      <c r="J125" s="102">
        <v>3436.7749375329995</v>
      </c>
      <c r="K125" s="103">
        <v>5.5651749194101329E-4</v>
      </c>
    </row>
    <row r="126" spans="1:11" x14ac:dyDescent="0.25">
      <c r="A126" s="101" t="s">
        <v>49</v>
      </c>
      <c r="B126" s="102">
        <v>0</v>
      </c>
      <c r="C126" s="103">
        <v>0</v>
      </c>
      <c r="D126" s="102">
        <v>561.30197627249993</v>
      </c>
      <c r="E126" s="103">
        <v>1.7909461753208311E-3</v>
      </c>
      <c r="F126" s="102">
        <v>2667.4040430413997</v>
      </c>
      <c r="G126" s="103">
        <v>5.4335071510245117E-4</v>
      </c>
      <c r="H126" s="102">
        <v>208.0689182191</v>
      </c>
      <c r="I126" s="103">
        <v>2.2331382766212565E-4</v>
      </c>
      <c r="J126" s="102">
        <v>3436.7749375329995</v>
      </c>
      <c r="K126" s="103">
        <v>5.5651749194101329E-4</v>
      </c>
    </row>
    <row r="127" spans="1:11" x14ac:dyDescent="0.25">
      <c r="A127" s="101" t="s">
        <v>94</v>
      </c>
      <c r="B127" s="102">
        <v>0</v>
      </c>
      <c r="C127" s="103">
        <v>0</v>
      </c>
      <c r="D127" s="102">
        <v>574.22380931249995</v>
      </c>
      <c r="E127" s="103">
        <v>1.8321758670721518E-3</v>
      </c>
      <c r="F127" s="102">
        <v>12739.982481187501</v>
      </c>
      <c r="G127" s="103">
        <v>2.5951368745970259E-3</v>
      </c>
      <c r="H127" s="102">
        <v>0</v>
      </c>
      <c r="I127" s="103">
        <v>0</v>
      </c>
      <c r="J127" s="102">
        <v>13314.2062905</v>
      </c>
      <c r="K127" s="103">
        <v>2.1559714635527179E-3</v>
      </c>
    </row>
    <row r="128" spans="1:11" x14ac:dyDescent="0.25">
      <c r="A128" s="101" t="s">
        <v>49</v>
      </c>
      <c r="B128" s="102">
        <v>0</v>
      </c>
      <c r="C128" s="103">
        <v>0</v>
      </c>
      <c r="D128" s="102">
        <v>574.22380931249995</v>
      </c>
      <c r="E128" s="103">
        <v>1.8321758670721518E-3</v>
      </c>
      <c r="F128" s="102">
        <v>12739.982481187501</v>
      </c>
      <c r="G128" s="103">
        <v>2.5951368745970259E-3</v>
      </c>
      <c r="H128" s="102">
        <v>0</v>
      </c>
      <c r="I128" s="103">
        <v>0</v>
      </c>
      <c r="J128" s="102">
        <v>13314.2062905</v>
      </c>
      <c r="K128" s="103">
        <v>2.1559714635527179E-3</v>
      </c>
    </row>
    <row r="129" spans="1:11" x14ac:dyDescent="0.25">
      <c r="A129" s="101" t="s">
        <v>95</v>
      </c>
      <c r="B129" s="102">
        <v>0</v>
      </c>
      <c r="C129" s="103">
        <v>0</v>
      </c>
      <c r="D129" s="102">
        <v>789.67961392559994</v>
      </c>
      <c r="E129" s="103">
        <v>2.5196306873544383E-3</v>
      </c>
      <c r="F129" s="102">
        <v>10249.2655476449</v>
      </c>
      <c r="G129" s="103">
        <v>2.0877773575832207E-3</v>
      </c>
      <c r="H129" s="102">
        <v>765.15894287820004</v>
      </c>
      <c r="I129" s="103">
        <v>8.2122103467711157E-4</v>
      </c>
      <c r="J129" s="102">
        <v>11804.104104448701</v>
      </c>
      <c r="K129" s="103">
        <v>1.911440385309006E-3</v>
      </c>
    </row>
    <row r="130" spans="1:11" x14ac:dyDescent="0.25">
      <c r="A130" s="101" t="s">
        <v>49</v>
      </c>
      <c r="B130" s="102">
        <v>0</v>
      </c>
      <c r="C130" s="103">
        <v>0</v>
      </c>
      <c r="D130" s="102">
        <v>789.67961392559994</v>
      </c>
      <c r="E130" s="103">
        <v>2.5196306873544383E-3</v>
      </c>
      <c r="F130" s="102">
        <v>10249.2655476449</v>
      </c>
      <c r="G130" s="103">
        <v>2.0877773575832207E-3</v>
      </c>
      <c r="H130" s="102">
        <v>765.15894287820004</v>
      </c>
      <c r="I130" s="103">
        <v>8.2122103467711157E-4</v>
      </c>
      <c r="J130" s="102">
        <v>11804.104104448701</v>
      </c>
      <c r="K130" s="103">
        <v>1.911440385309006E-3</v>
      </c>
    </row>
    <row r="131" spans="1:11" x14ac:dyDescent="0.25">
      <c r="A131" s="101" t="s">
        <v>96</v>
      </c>
      <c r="B131" s="102">
        <v>0</v>
      </c>
      <c r="C131" s="103">
        <v>0</v>
      </c>
      <c r="D131" s="102">
        <v>2823.0310533593001</v>
      </c>
      <c r="E131" s="103">
        <v>9.007444978906055E-3</v>
      </c>
      <c r="F131" s="102">
        <v>27244.372141406198</v>
      </c>
      <c r="G131" s="103">
        <v>5.5496838299275994E-3</v>
      </c>
      <c r="H131" s="102">
        <v>12113.953750000001</v>
      </c>
      <c r="I131" s="103">
        <v>1.3001525663654513E-2</v>
      </c>
      <c r="J131" s="102">
        <v>42181.356944765503</v>
      </c>
      <c r="K131" s="103">
        <v>6.8304335897014607E-3</v>
      </c>
    </row>
    <row r="132" spans="1:11" x14ac:dyDescent="0.25">
      <c r="A132" s="101" t="s">
        <v>41</v>
      </c>
      <c r="B132" s="102">
        <v>0</v>
      </c>
      <c r="C132" s="103">
        <v>0</v>
      </c>
      <c r="D132" s="102">
        <v>505.06950000000001</v>
      </c>
      <c r="E132" s="103">
        <v>1.6115252173227053E-3</v>
      </c>
      <c r="F132" s="102">
        <v>23113.689549999999</v>
      </c>
      <c r="G132" s="103">
        <v>4.7082629939065564E-3</v>
      </c>
      <c r="H132" s="102">
        <v>12113.953750000001</v>
      </c>
      <c r="I132" s="103">
        <v>1.3001525663654513E-2</v>
      </c>
      <c r="J132" s="102">
        <v>35732.712800000001</v>
      </c>
      <c r="K132" s="103">
        <v>5.7862036557968823E-3</v>
      </c>
    </row>
    <row r="133" spans="1:11" x14ac:dyDescent="0.25">
      <c r="A133" s="101" t="s">
        <v>49</v>
      </c>
      <c r="B133" s="102">
        <v>0</v>
      </c>
      <c r="C133" s="103">
        <v>0</v>
      </c>
      <c r="D133" s="102">
        <v>2317.9615533593001</v>
      </c>
      <c r="E133" s="103">
        <v>7.3959197615833501E-3</v>
      </c>
      <c r="F133" s="102">
        <v>4130.6825914062001</v>
      </c>
      <c r="G133" s="103">
        <v>8.4142083602104314E-4</v>
      </c>
      <c r="H133" s="102">
        <v>0</v>
      </c>
      <c r="I133" s="103">
        <v>0</v>
      </c>
      <c r="J133" s="102">
        <v>6448.6441447654997</v>
      </c>
      <c r="K133" s="103">
        <v>1.0442299339045787E-3</v>
      </c>
    </row>
    <row r="134" spans="1:11" x14ac:dyDescent="0.25">
      <c r="A134" s="101" t="s">
        <v>97</v>
      </c>
      <c r="B134" s="102">
        <v>0</v>
      </c>
      <c r="C134" s="103">
        <v>0</v>
      </c>
      <c r="D134" s="102">
        <v>873.21592440960001</v>
      </c>
      <c r="E134" s="103">
        <v>2.7861699872073599E-3</v>
      </c>
      <c r="F134" s="102">
        <v>34293.918526155598</v>
      </c>
      <c r="G134" s="103">
        <v>6.9856777804106519E-3</v>
      </c>
      <c r="H134" s="102">
        <v>26400.2021589</v>
      </c>
      <c r="I134" s="103">
        <v>2.8334506881752427E-2</v>
      </c>
      <c r="J134" s="102">
        <v>61567.336609465194</v>
      </c>
      <c r="K134" s="103">
        <v>9.9696082455672016E-3</v>
      </c>
    </row>
    <row r="135" spans="1:11" x14ac:dyDescent="0.25">
      <c r="A135" s="101" t="s">
        <v>41</v>
      </c>
      <c r="B135" s="102">
        <v>0</v>
      </c>
      <c r="C135" s="103">
        <v>0</v>
      </c>
      <c r="D135" s="102">
        <v>873.21592440960001</v>
      </c>
      <c r="E135" s="103">
        <v>2.7861699872073599E-3</v>
      </c>
      <c r="F135" s="102">
        <v>34293.918526155598</v>
      </c>
      <c r="G135" s="103">
        <v>6.9856777804106519E-3</v>
      </c>
      <c r="H135" s="102">
        <v>26400.2021589</v>
      </c>
      <c r="I135" s="103">
        <v>2.8334506881752427E-2</v>
      </c>
      <c r="J135" s="102">
        <v>61567.336609465194</v>
      </c>
      <c r="K135" s="103">
        <v>9.9696082455672016E-3</v>
      </c>
    </row>
    <row r="136" spans="1:11" x14ac:dyDescent="0.25">
      <c r="A136" s="101" t="s">
        <v>98</v>
      </c>
      <c r="B136" s="102">
        <v>0</v>
      </c>
      <c r="C136" s="103">
        <v>0</v>
      </c>
      <c r="D136" s="102">
        <v>7290.2190058592996</v>
      </c>
      <c r="E136" s="103">
        <v>2.3260901257643799E-2</v>
      </c>
      <c r="F136" s="102">
        <v>57413.254166406201</v>
      </c>
      <c r="G136" s="103">
        <v>1.1695090883984021E-2</v>
      </c>
      <c r="H136" s="102">
        <v>4856.9694378906006</v>
      </c>
      <c r="I136" s="103">
        <v>5.2128325811315133E-3</v>
      </c>
      <c r="J136" s="102">
        <v>69560.442610156097</v>
      </c>
      <c r="K136" s="103">
        <v>1.1263933124320032E-2</v>
      </c>
    </row>
    <row r="137" spans="1:11" x14ac:dyDescent="0.25">
      <c r="A137" s="101" t="s">
        <v>49</v>
      </c>
      <c r="B137" s="102">
        <v>0</v>
      </c>
      <c r="C137" s="103">
        <v>0</v>
      </c>
      <c r="D137" s="102">
        <v>7290.2190058592996</v>
      </c>
      <c r="E137" s="103">
        <v>2.3260901257643799E-2</v>
      </c>
      <c r="F137" s="102">
        <v>57413.254166406201</v>
      </c>
      <c r="G137" s="103">
        <v>1.1695090883984021E-2</v>
      </c>
      <c r="H137" s="102">
        <v>4856.9694378906006</v>
      </c>
      <c r="I137" s="103">
        <v>5.2128325811315133E-3</v>
      </c>
      <c r="J137" s="102">
        <v>69560.442610156097</v>
      </c>
      <c r="K137" s="103">
        <v>1.1263933124320032E-2</v>
      </c>
    </row>
    <row r="138" spans="1:11" x14ac:dyDescent="0.25">
      <c r="A138" s="101" t="s">
        <v>99</v>
      </c>
      <c r="B138" s="102">
        <v>0</v>
      </c>
      <c r="C138" s="103">
        <v>0</v>
      </c>
      <c r="D138" s="102">
        <v>4.1415119485999998</v>
      </c>
      <c r="E138" s="103">
        <v>1.3214321876518371E-5</v>
      </c>
      <c r="F138" s="102">
        <v>66.788508303699999</v>
      </c>
      <c r="G138" s="103">
        <v>1.3604831949667312E-5</v>
      </c>
      <c r="H138" s="102">
        <v>49.031737405400001</v>
      </c>
      <c r="I138" s="103">
        <v>5.2624222063740094E-5</v>
      </c>
      <c r="J138" s="102">
        <v>119.96175765769999</v>
      </c>
      <c r="K138" s="103">
        <v>1.9425425788405386E-5</v>
      </c>
    </row>
    <row r="139" spans="1:11" x14ac:dyDescent="0.25">
      <c r="A139" s="101" t="s">
        <v>41</v>
      </c>
      <c r="B139" s="102">
        <v>0</v>
      </c>
      <c r="C139" s="103">
        <v>0</v>
      </c>
      <c r="D139" s="102">
        <v>2.5222899999999999</v>
      </c>
      <c r="E139" s="103">
        <v>8.0478705215834386E-6</v>
      </c>
      <c r="F139" s="102">
        <v>46.905889999999999</v>
      </c>
      <c r="G139" s="103">
        <v>9.5547387882628884E-6</v>
      </c>
      <c r="H139" s="102">
        <v>29.27655</v>
      </c>
      <c r="I139" s="103">
        <v>3.14216005792712E-5</v>
      </c>
      <c r="J139" s="102">
        <v>78.704729999999998</v>
      </c>
      <c r="K139" s="103">
        <v>1.274466898170985E-5</v>
      </c>
    </row>
    <row r="140" spans="1:11" x14ac:dyDescent="0.25">
      <c r="A140" s="101" t="s">
        <v>51</v>
      </c>
      <c r="B140" s="102">
        <v>0</v>
      </c>
      <c r="C140" s="103">
        <v>0</v>
      </c>
      <c r="D140" s="102">
        <v>1.6192219485999999</v>
      </c>
      <c r="E140" s="103">
        <v>5.1664513549349337E-6</v>
      </c>
      <c r="F140" s="102">
        <v>19.882618303699999</v>
      </c>
      <c r="G140" s="103">
        <v>4.0500931614044223E-6</v>
      </c>
      <c r="H140" s="102">
        <v>19.755187405400001</v>
      </c>
      <c r="I140" s="103">
        <v>2.1202621484468893E-5</v>
      </c>
      <c r="J140" s="102">
        <v>41.2570276577</v>
      </c>
      <c r="K140" s="103">
        <v>6.6807568066955393E-6</v>
      </c>
    </row>
    <row r="141" spans="1:11" x14ac:dyDescent="0.25">
      <c r="A141" s="101" t="s">
        <v>318</v>
      </c>
      <c r="B141" s="102">
        <v>0</v>
      </c>
      <c r="C141" s="103">
        <v>0</v>
      </c>
      <c r="D141" s="102">
        <v>2372.8721877154999</v>
      </c>
      <c r="E141" s="103">
        <v>7.571123118674211E-3</v>
      </c>
      <c r="F141" s="102">
        <v>62938.187773765094</v>
      </c>
      <c r="G141" s="103">
        <v>1.2820520919333722E-2</v>
      </c>
      <c r="H141" s="102">
        <v>4910.9202948087004</v>
      </c>
      <c r="I141" s="103">
        <v>5.2707363394975081E-3</v>
      </c>
      <c r="J141" s="102">
        <v>70221.980256289287</v>
      </c>
      <c r="K141" s="103">
        <v>1.1371056016665982E-2</v>
      </c>
    </row>
    <row r="142" spans="1:11" x14ac:dyDescent="0.25">
      <c r="A142" s="101" t="s">
        <v>49</v>
      </c>
      <c r="B142" s="102">
        <v>0</v>
      </c>
      <c r="C142" s="103">
        <v>0</v>
      </c>
      <c r="D142" s="102">
        <v>2372.8721877154999</v>
      </c>
      <c r="E142" s="103">
        <v>7.571123118674211E-3</v>
      </c>
      <c r="F142" s="102">
        <v>62938.187773765094</v>
      </c>
      <c r="G142" s="103">
        <v>1.2820520919333722E-2</v>
      </c>
      <c r="H142" s="102">
        <v>4910.9202948087004</v>
      </c>
      <c r="I142" s="103">
        <v>5.2707363394975081E-3</v>
      </c>
      <c r="J142" s="102">
        <v>70221.980256289287</v>
      </c>
      <c r="K142" s="103">
        <v>1.1371056016665982E-2</v>
      </c>
    </row>
    <row r="143" spans="1:11" x14ac:dyDescent="0.25">
      <c r="A143" s="101" t="s">
        <v>319</v>
      </c>
      <c r="B143" s="102">
        <v>0</v>
      </c>
      <c r="C143" s="103">
        <v>0</v>
      </c>
      <c r="D143" s="102">
        <v>5791.7357025281999</v>
      </c>
      <c r="E143" s="103">
        <v>1.8479690689484178E-2</v>
      </c>
      <c r="F143" s="102">
        <v>30871.925026319703</v>
      </c>
      <c r="G143" s="103">
        <v>6.2886170482496055E-3</v>
      </c>
      <c r="H143" s="102">
        <v>2199.7559749616998</v>
      </c>
      <c r="I143" s="103">
        <v>2.3609289215126726E-3</v>
      </c>
      <c r="J143" s="102">
        <v>38863.416703809598</v>
      </c>
      <c r="K143" s="103">
        <v>6.2931590183754734E-3</v>
      </c>
    </row>
    <row r="144" spans="1:11" x14ac:dyDescent="0.25">
      <c r="A144" s="101" t="s">
        <v>49</v>
      </c>
      <c r="B144" s="102">
        <v>0</v>
      </c>
      <c r="C144" s="103">
        <v>0</v>
      </c>
      <c r="D144" s="102">
        <v>5791.7357025281999</v>
      </c>
      <c r="E144" s="103">
        <v>1.8479690689484178E-2</v>
      </c>
      <c r="F144" s="102">
        <v>30871.925026319703</v>
      </c>
      <c r="G144" s="103">
        <v>6.2886170482496055E-3</v>
      </c>
      <c r="H144" s="102">
        <v>2199.7559749616998</v>
      </c>
      <c r="I144" s="103">
        <v>2.3609289215126726E-3</v>
      </c>
      <c r="J144" s="102">
        <v>38863.416703809598</v>
      </c>
      <c r="K144" s="103">
        <v>6.2931590183754734E-3</v>
      </c>
    </row>
    <row r="145" spans="1:11" x14ac:dyDescent="0.25">
      <c r="A145" s="101" t="s">
        <v>333</v>
      </c>
      <c r="B145" s="102">
        <v>0</v>
      </c>
      <c r="C145" s="103">
        <v>0</v>
      </c>
      <c r="D145" s="102">
        <v>932.98178422499996</v>
      </c>
      <c r="E145" s="103">
        <v>2.9768649118216768E-3</v>
      </c>
      <c r="F145" s="102">
        <v>47475.090892649998</v>
      </c>
      <c r="G145" s="103">
        <v>9.6706851192528091E-3</v>
      </c>
      <c r="H145" s="102">
        <v>14329.173804324999</v>
      </c>
      <c r="I145" s="103">
        <v>1.5379051695314377E-2</v>
      </c>
      <c r="J145" s="102">
        <v>62737.246481199996</v>
      </c>
      <c r="K145" s="103">
        <v>1.0159051930256733E-2</v>
      </c>
    </row>
    <row r="146" spans="1:11" x14ac:dyDescent="0.25">
      <c r="A146" s="101" t="s">
        <v>41</v>
      </c>
      <c r="B146" s="102">
        <v>0</v>
      </c>
      <c r="C146" s="103">
        <v>0</v>
      </c>
      <c r="D146" s="102">
        <v>932.98178422499996</v>
      </c>
      <c r="E146" s="103">
        <v>2.9768649118216768E-3</v>
      </c>
      <c r="F146" s="102">
        <v>47475.090892649998</v>
      </c>
      <c r="G146" s="103">
        <v>9.6706851192528091E-3</v>
      </c>
      <c r="H146" s="102">
        <v>14329.173804324999</v>
      </c>
      <c r="I146" s="103">
        <v>1.5379051695314377E-2</v>
      </c>
      <c r="J146" s="102">
        <v>62737.246481199996</v>
      </c>
      <c r="K146" s="103">
        <v>1.0159051930256733E-2</v>
      </c>
    </row>
    <row r="147" spans="1:11" x14ac:dyDescent="0.25">
      <c r="A147" s="101" t="s">
        <v>405</v>
      </c>
      <c r="B147" s="102">
        <v>0</v>
      </c>
      <c r="C147" s="103">
        <v>0</v>
      </c>
      <c r="D147" s="102">
        <v>0</v>
      </c>
      <c r="E147" s="103">
        <v>0</v>
      </c>
      <c r="F147" s="102">
        <v>2674.0224800000001</v>
      </c>
      <c r="G147" s="103">
        <v>5.4469889198015275E-4</v>
      </c>
      <c r="H147" s="102">
        <v>2241.46002</v>
      </c>
      <c r="I147" s="103">
        <v>2.4056885617617253E-3</v>
      </c>
      <c r="J147" s="102">
        <v>4915.4825000000001</v>
      </c>
      <c r="K147" s="103">
        <v>7.959648339799602E-4</v>
      </c>
    </row>
    <row r="148" spans="1:11" x14ac:dyDescent="0.25">
      <c r="A148" s="101" t="s">
        <v>51</v>
      </c>
      <c r="B148" s="102">
        <v>0</v>
      </c>
      <c r="C148" s="103">
        <v>0</v>
      </c>
      <c r="D148" s="102">
        <v>0</v>
      </c>
      <c r="E148" s="103">
        <v>0</v>
      </c>
      <c r="F148" s="102">
        <v>2674.0224800000001</v>
      </c>
      <c r="G148" s="103">
        <v>5.4469889198015275E-4</v>
      </c>
      <c r="H148" s="102">
        <v>2241.46002</v>
      </c>
      <c r="I148" s="103">
        <v>2.4056885617617253E-3</v>
      </c>
      <c r="J148" s="102">
        <v>4915.4825000000001</v>
      </c>
      <c r="K148" s="103">
        <v>7.959648339799602E-4</v>
      </c>
    </row>
    <row r="149" spans="1:11" x14ac:dyDescent="0.25">
      <c r="A149" s="101" t="s">
        <v>52</v>
      </c>
      <c r="B149" s="102">
        <v>0</v>
      </c>
      <c r="C149" s="103">
        <v>0</v>
      </c>
      <c r="D149" s="102">
        <v>41.218402499999996</v>
      </c>
      <c r="E149" s="103">
        <v>1.3151555389210245E-4</v>
      </c>
      <c r="F149" s="102">
        <v>920.81911185000001</v>
      </c>
      <c r="G149" s="103">
        <v>1.8757102967168897E-4</v>
      </c>
      <c r="H149" s="102">
        <v>424.68694042499999</v>
      </c>
      <c r="I149" s="103">
        <v>4.5580313982580237E-4</v>
      </c>
      <c r="J149" s="102">
        <v>1386.7244547750001</v>
      </c>
      <c r="K149" s="103">
        <v>2.2455250332412613E-4</v>
      </c>
    </row>
    <row r="150" spans="1:11" x14ac:dyDescent="0.25">
      <c r="A150" s="101" t="s">
        <v>386</v>
      </c>
      <c r="B150" s="102">
        <v>0</v>
      </c>
      <c r="C150" s="103">
        <v>0</v>
      </c>
      <c r="D150" s="102">
        <v>41.218402499999996</v>
      </c>
      <c r="E150" s="103">
        <v>1.3151555389210245E-4</v>
      </c>
      <c r="F150" s="102">
        <v>920.81911185000001</v>
      </c>
      <c r="G150" s="103">
        <v>1.8757102967168897E-4</v>
      </c>
      <c r="H150" s="102">
        <v>424.68694042499999</v>
      </c>
      <c r="I150" s="103">
        <v>4.5580313982580237E-4</v>
      </c>
      <c r="J150" s="102">
        <v>1386.7244547750001</v>
      </c>
      <c r="K150" s="103">
        <v>2.2455250332412613E-4</v>
      </c>
    </row>
    <row r="151" spans="1:11" x14ac:dyDescent="0.25">
      <c r="A151" s="101" t="s">
        <v>384</v>
      </c>
      <c r="B151" s="102">
        <v>0</v>
      </c>
      <c r="C151" s="103">
        <v>0</v>
      </c>
      <c r="D151" s="102">
        <v>41.218402499999996</v>
      </c>
      <c r="E151" s="103">
        <v>1.3151555389210245E-4</v>
      </c>
      <c r="F151" s="102">
        <v>920.81911185000001</v>
      </c>
      <c r="G151" s="103">
        <v>1.8757102967168897E-4</v>
      </c>
      <c r="H151" s="102">
        <v>424.68694042499999</v>
      </c>
      <c r="I151" s="103">
        <v>4.5580313982580237E-4</v>
      </c>
      <c r="J151" s="102">
        <v>1386.7244547750001</v>
      </c>
      <c r="K151" s="103">
        <v>2.2455250332412613E-4</v>
      </c>
    </row>
    <row r="152" spans="1:11" x14ac:dyDescent="0.25">
      <c r="A152" s="98" t="s">
        <v>406</v>
      </c>
      <c r="B152" s="99">
        <v>0</v>
      </c>
      <c r="C152" s="100">
        <v>0</v>
      </c>
      <c r="D152" s="99">
        <v>0</v>
      </c>
      <c r="E152" s="100">
        <v>0</v>
      </c>
      <c r="F152" s="99">
        <v>0</v>
      </c>
      <c r="G152" s="100">
        <v>0</v>
      </c>
      <c r="H152" s="99">
        <v>0</v>
      </c>
      <c r="I152" s="100">
        <v>0</v>
      </c>
      <c r="J152" s="99">
        <v>0</v>
      </c>
      <c r="K152" s="100">
        <v>0</v>
      </c>
    </row>
    <row r="153" spans="1:11" x14ac:dyDescent="0.25">
      <c r="A153" s="101" t="s">
        <v>401</v>
      </c>
      <c r="B153" s="102">
        <v>0</v>
      </c>
      <c r="C153" s="103">
        <v>0</v>
      </c>
      <c r="D153" s="102">
        <v>0</v>
      </c>
      <c r="E153" s="103">
        <v>0</v>
      </c>
      <c r="F153" s="102">
        <v>0</v>
      </c>
      <c r="G153" s="103">
        <v>0</v>
      </c>
      <c r="H153" s="102">
        <v>0</v>
      </c>
      <c r="I153" s="103">
        <v>0</v>
      </c>
      <c r="J153" s="102">
        <v>0</v>
      </c>
      <c r="K153" s="103">
        <v>0</v>
      </c>
    </row>
    <row r="154" spans="1:11" x14ac:dyDescent="0.25">
      <c r="A154" s="101" t="s">
        <v>53</v>
      </c>
      <c r="B154" s="102">
        <v>0</v>
      </c>
      <c r="C154" s="103">
        <v>0</v>
      </c>
      <c r="D154" s="102">
        <v>15418.6081556477</v>
      </c>
      <c r="E154" s="103">
        <v>4.9196151933236509E-2</v>
      </c>
      <c r="F154" s="102">
        <v>121113.32064961642</v>
      </c>
      <c r="G154" s="103">
        <v>2.467080664253915E-2</v>
      </c>
      <c r="H154" s="102">
        <v>12987.578046992201</v>
      </c>
      <c r="I154" s="103">
        <v>1.3939159152451367E-2</v>
      </c>
      <c r="J154" s="102">
        <v>149519.50685225628</v>
      </c>
      <c r="K154" s="103">
        <v>2.4211716641941394E-2</v>
      </c>
    </row>
    <row r="155" spans="1:11" x14ac:dyDescent="0.25">
      <c r="A155" s="98" t="s">
        <v>100</v>
      </c>
      <c r="B155" s="99">
        <v>0</v>
      </c>
      <c r="C155" s="100">
        <v>0</v>
      </c>
      <c r="D155" s="99">
        <v>2536.5314339693</v>
      </c>
      <c r="E155" s="100">
        <v>8.0933106639249647E-3</v>
      </c>
      <c r="F155" s="99">
        <v>21689.932711044599</v>
      </c>
      <c r="G155" s="100">
        <v>4.4182434527738389E-3</v>
      </c>
      <c r="H155" s="99">
        <v>1656.5102188659</v>
      </c>
      <c r="I155" s="100">
        <v>1.7778803326445715E-3</v>
      </c>
      <c r="J155" s="99">
        <v>25882.974363879799</v>
      </c>
      <c r="K155" s="100">
        <v>4.1912340024510613E-3</v>
      </c>
    </row>
    <row r="156" spans="1:11" x14ac:dyDescent="0.25">
      <c r="A156" s="101" t="s">
        <v>54</v>
      </c>
      <c r="B156" s="102">
        <v>0</v>
      </c>
      <c r="C156" s="103">
        <v>0</v>
      </c>
      <c r="D156" s="102">
        <v>2536.5314339693</v>
      </c>
      <c r="E156" s="103">
        <v>8.0933106639249647E-3</v>
      </c>
      <c r="F156" s="102">
        <v>21689.932711044599</v>
      </c>
      <c r="G156" s="103">
        <v>4.4182434527738389E-3</v>
      </c>
      <c r="H156" s="102">
        <v>1656.5102188659</v>
      </c>
      <c r="I156" s="103">
        <v>1.7778803326445715E-3</v>
      </c>
      <c r="J156" s="102">
        <v>25882.974363879799</v>
      </c>
      <c r="K156" s="103">
        <v>4.1912340024510613E-3</v>
      </c>
    </row>
    <row r="157" spans="1:11" x14ac:dyDescent="0.25">
      <c r="A157" s="101" t="s">
        <v>101</v>
      </c>
      <c r="B157" s="102">
        <v>0</v>
      </c>
      <c r="C157" s="103">
        <v>0</v>
      </c>
      <c r="D157" s="102">
        <v>820.91331119999995</v>
      </c>
      <c r="E157" s="103">
        <v>2.6192880430013724E-3</v>
      </c>
      <c r="F157" s="102">
        <v>12587.3374384</v>
      </c>
      <c r="G157" s="103">
        <v>2.5640430501080807E-3</v>
      </c>
      <c r="H157" s="102">
        <v>957.73219640000002</v>
      </c>
      <c r="I157" s="103">
        <v>1.0279038526461936E-3</v>
      </c>
      <c r="J157" s="102">
        <v>14365.982946</v>
      </c>
      <c r="K157" s="103">
        <v>2.3262858184464759E-3</v>
      </c>
    </row>
    <row r="158" spans="1:11" x14ac:dyDescent="0.25">
      <c r="A158" s="101" t="s">
        <v>54</v>
      </c>
      <c r="B158" s="102">
        <v>0</v>
      </c>
      <c r="C158" s="103">
        <v>0</v>
      </c>
      <c r="D158" s="102">
        <v>820.91331119999995</v>
      </c>
      <c r="E158" s="103">
        <v>2.6192880430013724E-3</v>
      </c>
      <c r="F158" s="102">
        <v>12587.3374384</v>
      </c>
      <c r="G158" s="103">
        <v>2.5640430501080807E-3</v>
      </c>
      <c r="H158" s="102">
        <v>957.73219640000002</v>
      </c>
      <c r="I158" s="103">
        <v>1.0279038526461936E-3</v>
      </c>
      <c r="J158" s="102">
        <v>14365.982946</v>
      </c>
      <c r="K158" s="103">
        <v>2.3262858184464759E-3</v>
      </c>
    </row>
    <row r="159" spans="1:11" x14ac:dyDescent="0.25">
      <c r="A159" s="101" t="s">
        <v>102</v>
      </c>
      <c r="B159" s="102">
        <v>0</v>
      </c>
      <c r="C159" s="103">
        <v>0</v>
      </c>
      <c r="D159" s="102">
        <v>3119.5960693231</v>
      </c>
      <c r="E159" s="103">
        <v>9.9536949540112128E-3</v>
      </c>
      <c r="F159" s="102">
        <v>28646.029993088599</v>
      </c>
      <c r="G159" s="103">
        <v>5.8352018031148272E-3</v>
      </c>
      <c r="H159" s="102">
        <v>5120.2065920411005</v>
      </c>
      <c r="I159" s="103">
        <v>5.4953567417768438E-3</v>
      </c>
      <c r="J159" s="102">
        <v>36885.832654452795</v>
      </c>
      <c r="K159" s="103">
        <v>5.9729285304167216E-3</v>
      </c>
    </row>
    <row r="160" spans="1:11" x14ac:dyDescent="0.25">
      <c r="A160" s="101" t="s">
        <v>54</v>
      </c>
      <c r="B160" s="102">
        <v>0</v>
      </c>
      <c r="C160" s="103">
        <v>0</v>
      </c>
      <c r="D160" s="102">
        <v>3119.5960693231</v>
      </c>
      <c r="E160" s="103">
        <v>9.9536949540112128E-3</v>
      </c>
      <c r="F160" s="102">
        <v>28646.029993088599</v>
      </c>
      <c r="G160" s="103">
        <v>5.8352018031148272E-3</v>
      </c>
      <c r="H160" s="102">
        <v>5120.2065920411005</v>
      </c>
      <c r="I160" s="103">
        <v>5.4953567417768438E-3</v>
      </c>
      <c r="J160" s="102">
        <v>36885.832654452795</v>
      </c>
      <c r="K160" s="103">
        <v>5.9729285304167216E-3</v>
      </c>
    </row>
    <row r="161" spans="1:11" x14ac:dyDescent="0.25">
      <c r="A161" s="101" t="s">
        <v>103</v>
      </c>
      <c r="B161" s="102">
        <v>0</v>
      </c>
      <c r="C161" s="103">
        <v>0</v>
      </c>
      <c r="D161" s="102">
        <v>734.52767903829999</v>
      </c>
      <c r="E161" s="103">
        <v>2.3436574126763522E-3</v>
      </c>
      <c r="F161" s="102">
        <v>10283.387506537201</v>
      </c>
      <c r="G161" s="103">
        <v>2.0947280071532378E-3</v>
      </c>
      <c r="H161" s="102">
        <v>734.52767903829999</v>
      </c>
      <c r="I161" s="103">
        <v>7.8834546232942667E-4</v>
      </c>
      <c r="J161" s="102">
        <v>11752.4428646138</v>
      </c>
      <c r="K161" s="103">
        <v>1.9030748728311596E-3</v>
      </c>
    </row>
    <row r="162" spans="1:11" x14ac:dyDescent="0.25">
      <c r="A162" s="101" t="s">
        <v>54</v>
      </c>
      <c r="B162" s="102">
        <v>0</v>
      </c>
      <c r="C162" s="103">
        <v>0</v>
      </c>
      <c r="D162" s="102">
        <v>734.52767903829999</v>
      </c>
      <c r="E162" s="103">
        <v>2.3436574126763522E-3</v>
      </c>
      <c r="F162" s="102">
        <v>10283.387506537201</v>
      </c>
      <c r="G162" s="103">
        <v>2.0947280071532378E-3</v>
      </c>
      <c r="H162" s="102">
        <v>734.52767903829999</v>
      </c>
      <c r="I162" s="103">
        <v>7.8834546232942667E-4</v>
      </c>
      <c r="J162" s="102">
        <v>11752.4428646138</v>
      </c>
      <c r="K162" s="103">
        <v>1.9030748728311596E-3</v>
      </c>
    </row>
    <row r="163" spans="1:11" x14ac:dyDescent="0.25">
      <c r="A163" s="101" t="s">
        <v>104</v>
      </c>
      <c r="B163" s="102">
        <v>0</v>
      </c>
      <c r="C163" s="103">
        <v>0</v>
      </c>
      <c r="D163" s="102">
        <v>7792.1348546170002</v>
      </c>
      <c r="E163" s="103">
        <v>2.4862364120174528E-2</v>
      </c>
      <c r="F163" s="102">
        <v>46592.767776796005</v>
      </c>
      <c r="G163" s="103">
        <v>9.4909557313479827E-3</v>
      </c>
      <c r="H163" s="102">
        <v>4518.6013606469005</v>
      </c>
      <c r="I163" s="103">
        <v>4.8496727630543317E-3</v>
      </c>
      <c r="J163" s="102">
        <v>58903.503992059901</v>
      </c>
      <c r="K163" s="103">
        <v>9.5382534218925365E-3</v>
      </c>
    </row>
    <row r="164" spans="1:11" x14ac:dyDescent="0.25">
      <c r="A164" s="101" t="s">
        <v>54</v>
      </c>
      <c r="B164" s="102">
        <v>0</v>
      </c>
      <c r="C164" s="103">
        <v>0</v>
      </c>
      <c r="D164" s="102">
        <v>7792.1348546170002</v>
      </c>
      <c r="E164" s="103">
        <v>2.4862364120174528E-2</v>
      </c>
      <c r="F164" s="102">
        <v>46592.767776796005</v>
      </c>
      <c r="G164" s="103">
        <v>9.4909557313479827E-3</v>
      </c>
      <c r="H164" s="102">
        <v>4518.6013606469005</v>
      </c>
      <c r="I164" s="103">
        <v>4.8496727630543317E-3</v>
      </c>
      <c r="J164" s="102">
        <v>58903.503992059901</v>
      </c>
      <c r="K164" s="103">
        <v>9.5382534218925365E-3</v>
      </c>
    </row>
    <row r="165" spans="1:11" x14ac:dyDescent="0.25">
      <c r="A165" s="101" t="s">
        <v>105</v>
      </c>
      <c r="B165" s="102">
        <v>0</v>
      </c>
      <c r="C165" s="103">
        <v>0</v>
      </c>
      <c r="D165" s="102">
        <v>414.9048075</v>
      </c>
      <c r="E165" s="103">
        <v>1.3238367394480814E-3</v>
      </c>
      <c r="F165" s="102">
        <v>1313.8652237499998</v>
      </c>
      <c r="G165" s="103">
        <v>2.6763459804118037E-4</v>
      </c>
      <c r="H165" s="102">
        <v>0</v>
      </c>
      <c r="I165" s="103">
        <v>0</v>
      </c>
      <c r="J165" s="102">
        <v>1728.7700312499999</v>
      </c>
      <c r="K165" s="103">
        <v>2.7993999590344114E-4</v>
      </c>
    </row>
    <row r="166" spans="1:11" x14ac:dyDescent="0.25">
      <c r="A166" s="101" t="s">
        <v>54</v>
      </c>
      <c r="B166" s="102">
        <v>0</v>
      </c>
      <c r="C166" s="103">
        <v>0</v>
      </c>
      <c r="D166" s="102">
        <v>414.9048075</v>
      </c>
      <c r="E166" s="103">
        <v>1.3238367394480814E-3</v>
      </c>
      <c r="F166" s="102">
        <v>1313.8652237499998</v>
      </c>
      <c r="G166" s="103">
        <v>2.6763459804118037E-4</v>
      </c>
      <c r="H166" s="102">
        <v>0</v>
      </c>
      <c r="I166" s="103">
        <v>0</v>
      </c>
      <c r="J166" s="102">
        <v>1728.7700312499999</v>
      </c>
      <c r="K166" s="103">
        <v>2.7993999590344114E-4</v>
      </c>
    </row>
    <row r="167" spans="1:11" x14ac:dyDescent="0.25">
      <c r="A167" s="101" t="s">
        <v>371</v>
      </c>
      <c r="B167" s="102">
        <v>0</v>
      </c>
      <c r="C167" s="103">
        <v>0</v>
      </c>
      <c r="D167" s="102">
        <v>84058.201145817395</v>
      </c>
      <c r="E167" s="103">
        <v>0.26820449635004501</v>
      </c>
      <c r="F167" s="102">
        <v>2150074.1445140596</v>
      </c>
      <c r="G167" s="103">
        <v>0.43797051556274991</v>
      </c>
      <c r="H167" s="102">
        <v>569430.82813229598</v>
      </c>
      <c r="I167" s="103">
        <v>0.61115220335376375</v>
      </c>
      <c r="J167" s="102">
        <v>2803563.1737921722</v>
      </c>
      <c r="K167" s="103">
        <v>0.45398141406867309</v>
      </c>
    </row>
    <row r="168" spans="1:11" x14ac:dyDescent="0.25">
      <c r="A168" s="101" t="s">
        <v>40</v>
      </c>
      <c r="B168" s="102">
        <v>0</v>
      </c>
      <c r="C168" s="103">
        <v>0</v>
      </c>
      <c r="D168" s="102">
        <v>29.334392475000001</v>
      </c>
      <c r="E168" s="103">
        <v>9.3597243960096406E-5</v>
      </c>
      <c r="F168" s="102">
        <v>377.97646255000001</v>
      </c>
      <c r="G168" s="103">
        <v>7.6993877906951142E-5</v>
      </c>
      <c r="H168" s="102">
        <v>118.220743</v>
      </c>
      <c r="I168" s="103">
        <v>1.2688260627466937E-4</v>
      </c>
      <c r="J168" s="102">
        <v>525.53159802499999</v>
      </c>
      <c r="K168" s="103">
        <v>8.5099412147880148E-5</v>
      </c>
    </row>
    <row r="169" spans="1:11" x14ac:dyDescent="0.25">
      <c r="A169" s="101" t="s">
        <v>106</v>
      </c>
      <c r="B169" s="102">
        <v>0</v>
      </c>
      <c r="C169" s="103">
        <v>0</v>
      </c>
      <c r="D169" s="102">
        <v>29.334392475000001</v>
      </c>
      <c r="E169" s="103">
        <v>9.3597243960096406E-5</v>
      </c>
      <c r="F169" s="102">
        <v>377.97646255000001</v>
      </c>
      <c r="G169" s="103">
        <v>7.6993877906951142E-5</v>
      </c>
      <c r="H169" s="102">
        <v>118.220743</v>
      </c>
      <c r="I169" s="103">
        <v>1.2688260627466937E-4</v>
      </c>
      <c r="J169" s="102">
        <v>525.53159802499999</v>
      </c>
      <c r="K169" s="103">
        <v>8.5099412147880148E-5</v>
      </c>
    </row>
    <row r="170" spans="1:11" x14ac:dyDescent="0.25">
      <c r="A170" s="101" t="s">
        <v>385</v>
      </c>
      <c r="B170" s="102">
        <v>0</v>
      </c>
      <c r="C170" s="103">
        <v>0</v>
      </c>
      <c r="D170" s="102">
        <v>29.334392475000001</v>
      </c>
      <c r="E170" s="103">
        <v>9.3597243960096406E-5</v>
      </c>
      <c r="F170" s="102">
        <v>377.97646255000001</v>
      </c>
      <c r="G170" s="103">
        <v>7.6993877906951142E-5</v>
      </c>
      <c r="H170" s="102">
        <v>118.220743</v>
      </c>
      <c r="I170" s="103">
        <v>1.2688260627466937E-4</v>
      </c>
      <c r="J170" s="102">
        <v>525.53159802499999</v>
      </c>
      <c r="K170" s="103">
        <v>8.5099412147880148E-5</v>
      </c>
    </row>
    <row r="171" spans="1:11" x14ac:dyDescent="0.25">
      <c r="A171" s="101" t="s">
        <v>47</v>
      </c>
      <c r="B171" s="102">
        <v>0</v>
      </c>
      <c r="C171" s="103">
        <v>0</v>
      </c>
      <c r="D171" s="102">
        <v>561.21518223779992</v>
      </c>
      <c r="E171" s="103">
        <v>1.7906692416005563E-3</v>
      </c>
      <c r="F171" s="102">
        <v>3180.2193660145999</v>
      </c>
      <c r="G171" s="103">
        <v>6.4781129473600251E-4</v>
      </c>
      <c r="H171" s="102">
        <v>0</v>
      </c>
      <c r="I171" s="103">
        <v>0</v>
      </c>
      <c r="J171" s="102">
        <v>3741.4345482524</v>
      </c>
      <c r="K171" s="103">
        <v>6.0585106936025281E-4</v>
      </c>
    </row>
    <row r="172" spans="1:11" x14ac:dyDescent="0.25">
      <c r="A172" s="98" t="s">
        <v>407</v>
      </c>
      <c r="B172" s="99">
        <v>0</v>
      </c>
      <c r="C172" s="100">
        <v>0</v>
      </c>
      <c r="D172" s="99">
        <v>561.21518223779992</v>
      </c>
      <c r="E172" s="100">
        <v>1.7906692416005563E-3</v>
      </c>
      <c r="F172" s="99">
        <v>3180.2193660145999</v>
      </c>
      <c r="G172" s="100">
        <v>6.4781129473600251E-4</v>
      </c>
      <c r="H172" s="99">
        <v>0</v>
      </c>
      <c r="I172" s="100">
        <v>0</v>
      </c>
      <c r="J172" s="99">
        <v>3741.4345482524</v>
      </c>
      <c r="K172" s="100">
        <v>6.0585106936025281E-4</v>
      </c>
    </row>
    <row r="173" spans="1:11" x14ac:dyDescent="0.25">
      <c r="A173" s="101" t="s">
        <v>334</v>
      </c>
      <c r="B173" s="102">
        <v>0</v>
      </c>
      <c r="C173" s="103">
        <v>0</v>
      </c>
      <c r="D173" s="102">
        <v>561.21518223779992</v>
      </c>
      <c r="E173" s="103">
        <v>1.7906692416005563E-3</v>
      </c>
      <c r="F173" s="102">
        <v>3180.2193660145999</v>
      </c>
      <c r="G173" s="103">
        <v>6.4781129473600251E-4</v>
      </c>
      <c r="H173" s="102">
        <v>0</v>
      </c>
      <c r="I173" s="103">
        <v>0</v>
      </c>
      <c r="J173" s="102">
        <v>3741.4345482524</v>
      </c>
      <c r="K173" s="103">
        <v>6.0585106936025281E-4</v>
      </c>
    </row>
    <row r="174" spans="1:11" x14ac:dyDescent="0.25">
      <c r="A174" s="101" t="s">
        <v>52</v>
      </c>
      <c r="B174" s="102">
        <v>0</v>
      </c>
      <c r="C174" s="103">
        <v>0</v>
      </c>
      <c r="D174" s="102">
        <v>83467.651571104594</v>
      </c>
      <c r="E174" s="103">
        <v>0.26632022986448434</v>
      </c>
      <c r="F174" s="102">
        <v>2146515.9486854952</v>
      </c>
      <c r="G174" s="103">
        <v>0.43724571039010696</v>
      </c>
      <c r="H174" s="102">
        <v>569312.60738929606</v>
      </c>
      <c r="I174" s="103">
        <v>0.61102532074748916</v>
      </c>
      <c r="J174" s="102">
        <v>2799296.207645895</v>
      </c>
      <c r="K174" s="103">
        <v>0.45329046358716502</v>
      </c>
    </row>
    <row r="175" spans="1:11" x14ac:dyDescent="0.25">
      <c r="A175" s="104" t="s">
        <v>107</v>
      </c>
      <c r="B175" s="99">
        <v>0</v>
      </c>
      <c r="C175" s="100">
        <v>0</v>
      </c>
      <c r="D175" s="99">
        <v>727.64228106400003</v>
      </c>
      <c r="E175" s="100">
        <v>2.3216881738549878E-3</v>
      </c>
      <c r="F175" s="99">
        <v>47052.991681020401</v>
      </c>
      <c r="G175" s="100">
        <v>9.5847034288968121E-3</v>
      </c>
      <c r="H175" s="99">
        <v>14194.0173130359</v>
      </c>
      <c r="I175" s="100">
        <v>1.5233992482907797E-2</v>
      </c>
      <c r="J175" s="99">
        <v>61974.651275120297</v>
      </c>
      <c r="K175" s="100">
        <v>1.0035564771752733E-2</v>
      </c>
    </row>
    <row r="176" spans="1:11" x14ac:dyDescent="0.25">
      <c r="A176" s="105" t="s">
        <v>55</v>
      </c>
      <c r="B176" s="102">
        <v>0</v>
      </c>
      <c r="C176" s="103">
        <v>0</v>
      </c>
      <c r="D176" s="102">
        <v>727.64228106400003</v>
      </c>
      <c r="E176" s="103">
        <v>2.3216881738549878E-3</v>
      </c>
      <c r="F176" s="102">
        <v>47052.991681020401</v>
      </c>
      <c r="G176" s="103">
        <v>9.5847034288968121E-3</v>
      </c>
      <c r="H176" s="102">
        <v>14194.0173130359</v>
      </c>
      <c r="I176" s="103">
        <v>1.5233992482907797E-2</v>
      </c>
      <c r="J176" s="102">
        <v>61974.651275120297</v>
      </c>
      <c r="K176" s="103">
        <v>1.0035564771752733E-2</v>
      </c>
    </row>
    <row r="177" spans="1:11" x14ac:dyDescent="0.25">
      <c r="A177" s="101" t="s">
        <v>108</v>
      </c>
      <c r="B177" s="102">
        <v>0</v>
      </c>
      <c r="C177" s="103">
        <v>0</v>
      </c>
      <c r="D177" s="102">
        <v>11457.485733375001</v>
      </c>
      <c r="E177" s="103">
        <v>3.6557398905396075E-2</v>
      </c>
      <c r="F177" s="102">
        <v>281302.30202174996</v>
      </c>
      <c r="G177" s="103">
        <v>5.7301332867894766E-2</v>
      </c>
      <c r="H177" s="102">
        <v>137775.22858902501</v>
      </c>
      <c r="I177" s="103">
        <v>0.14786982081024336</v>
      </c>
      <c r="J177" s="102">
        <v>430535.01634414995</v>
      </c>
      <c r="K177" s="103">
        <v>6.9716601128562816E-2</v>
      </c>
    </row>
    <row r="178" spans="1:11" x14ac:dyDescent="0.25">
      <c r="A178" s="101" t="s">
        <v>55</v>
      </c>
      <c r="B178" s="102">
        <v>0</v>
      </c>
      <c r="C178" s="103">
        <v>0</v>
      </c>
      <c r="D178" s="102">
        <v>11457.485733375001</v>
      </c>
      <c r="E178" s="103">
        <v>3.6557398905396075E-2</v>
      </c>
      <c r="F178" s="102">
        <v>281302.30202174996</v>
      </c>
      <c r="G178" s="103">
        <v>5.7301332867894766E-2</v>
      </c>
      <c r="H178" s="102">
        <v>137775.22858902501</v>
      </c>
      <c r="I178" s="103">
        <v>0.14786982081024336</v>
      </c>
      <c r="J178" s="102">
        <v>430535.01634414995</v>
      </c>
      <c r="K178" s="103">
        <v>6.9716601128562816E-2</v>
      </c>
    </row>
    <row r="179" spans="1:11" x14ac:dyDescent="0.25">
      <c r="A179" s="101" t="s">
        <v>109</v>
      </c>
      <c r="B179" s="102">
        <v>0</v>
      </c>
      <c r="C179" s="103">
        <v>0</v>
      </c>
      <c r="D179" s="102">
        <v>2529.1397583157</v>
      </c>
      <c r="E179" s="103">
        <v>8.0697260449486708E-3</v>
      </c>
      <c r="F179" s="102">
        <v>206038.5739217659</v>
      </c>
      <c r="G179" s="103">
        <v>4.1970097020409741E-2</v>
      </c>
      <c r="H179" s="102">
        <v>42827.926086483902</v>
      </c>
      <c r="I179" s="103">
        <v>4.5965866440138843E-2</v>
      </c>
      <c r="J179" s="102">
        <v>251395.63976656549</v>
      </c>
      <c r="K179" s="103">
        <v>4.0708534446024409E-2</v>
      </c>
    </row>
    <row r="180" spans="1:11" x14ac:dyDescent="0.25">
      <c r="A180" s="101" t="s">
        <v>55</v>
      </c>
      <c r="B180" s="102">
        <v>0</v>
      </c>
      <c r="C180" s="103">
        <v>0</v>
      </c>
      <c r="D180" s="102">
        <v>2529.1397583157</v>
      </c>
      <c r="E180" s="103">
        <v>8.0697260449486708E-3</v>
      </c>
      <c r="F180" s="102">
        <v>206038.5739217659</v>
      </c>
      <c r="G180" s="103">
        <v>4.1970097020409741E-2</v>
      </c>
      <c r="H180" s="102">
        <v>42827.926086483902</v>
      </c>
      <c r="I180" s="103">
        <v>4.5965866440138843E-2</v>
      </c>
      <c r="J180" s="102">
        <v>251395.63976656549</v>
      </c>
      <c r="K180" s="103">
        <v>4.0708534446024409E-2</v>
      </c>
    </row>
    <row r="181" spans="1:11" x14ac:dyDescent="0.25">
      <c r="A181" s="101" t="s">
        <v>110</v>
      </c>
      <c r="B181" s="102">
        <v>0</v>
      </c>
      <c r="C181" s="103">
        <v>0</v>
      </c>
      <c r="D181" s="102">
        <v>304.10024065070002</v>
      </c>
      <c r="E181" s="103">
        <v>9.7029261597167589E-4</v>
      </c>
      <c r="F181" s="102">
        <v>10804.1575188428</v>
      </c>
      <c r="G181" s="103">
        <v>2.2008089585292901E-3</v>
      </c>
      <c r="H181" s="102">
        <v>9291.1980754126998</v>
      </c>
      <c r="I181" s="103">
        <v>9.9719507533678371E-3</v>
      </c>
      <c r="J181" s="102">
        <v>20399.455834906199</v>
      </c>
      <c r="K181" s="103">
        <v>3.3032870073106033E-3</v>
      </c>
    </row>
    <row r="182" spans="1:11" x14ac:dyDescent="0.25">
      <c r="A182" s="101" t="s">
        <v>55</v>
      </c>
      <c r="B182" s="102">
        <v>0</v>
      </c>
      <c r="C182" s="103">
        <v>0</v>
      </c>
      <c r="D182" s="102">
        <v>304.10024065070002</v>
      </c>
      <c r="E182" s="103">
        <v>9.7029261597167589E-4</v>
      </c>
      <c r="F182" s="102">
        <v>10804.1575188428</v>
      </c>
      <c r="G182" s="103">
        <v>2.2008089585292901E-3</v>
      </c>
      <c r="H182" s="102">
        <v>9291.1980754126998</v>
      </c>
      <c r="I182" s="103">
        <v>9.9719507533678371E-3</v>
      </c>
      <c r="J182" s="102">
        <v>20399.455834906199</v>
      </c>
      <c r="K182" s="103">
        <v>3.3032870073106033E-3</v>
      </c>
    </row>
    <row r="183" spans="1:11" x14ac:dyDescent="0.25">
      <c r="A183" s="101" t="s">
        <v>111</v>
      </c>
      <c r="B183" s="102">
        <v>0</v>
      </c>
      <c r="C183" s="103">
        <v>0</v>
      </c>
      <c r="D183" s="102">
        <v>0</v>
      </c>
      <c r="E183" s="103">
        <v>0</v>
      </c>
      <c r="F183" s="102">
        <v>6514.7341123404995</v>
      </c>
      <c r="G183" s="103">
        <v>1.3270525880310377E-3</v>
      </c>
      <c r="H183" s="102">
        <v>2017.101483252</v>
      </c>
      <c r="I183" s="103">
        <v>2.1648915987232046E-3</v>
      </c>
      <c r="J183" s="102">
        <v>8531.8355955924999</v>
      </c>
      <c r="K183" s="103">
        <v>1.3815614445560733E-3</v>
      </c>
    </row>
    <row r="184" spans="1:11" x14ac:dyDescent="0.25">
      <c r="A184" s="101" t="s">
        <v>55</v>
      </c>
      <c r="B184" s="102">
        <v>0</v>
      </c>
      <c r="C184" s="103">
        <v>0</v>
      </c>
      <c r="D184" s="102">
        <v>0</v>
      </c>
      <c r="E184" s="103">
        <v>0</v>
      </c>
      <c r="F184" s="102">
        <v>6514.7341123404995</v>
      </c>
      <c r="G184" s="103">
        <v>1.3270525880310377E-3</v>
      </c>
      <c r="H184" s="102">
        <v>2017.101483252</v>
      </c>
      <c r="I184" s="103">
        <v>2.1648915987232046E-3</v>
      </c>
      <c r="J184" s="102">
        <v>8531.8355955924999</v>
      </c>
      <c r="K184" s="103">
        <v>1.3815614445560733E-3</v>
      </c>
    </row>
    <row r="185" spans="1:11" x14ac:dyDescent="0.25">
      <c r="A185" s="101" t="s">
        <v>112</v>
      </c>
      <c r="B185" s="102">
        <v>0</v>
      </c>
      <c r="C185" s="103">
        <v>0</v>
      </c>
      <c r="D185" s="102">
        <v>358.17514263449999</v>
      </c>
      <c r="E185" s="103">
        <v>1.1428294018420309E-3</v>
      </c>
      <c r="F185" s="102">
        <v>29895.775365076999</v>
      </c>
      <c r="G185" s="103">
        <v>6.0897751750557411E-3</v>
      </c>
      <c r="H185" s="102">
        <v>11893.462122812</v>
      </c>
      <c r="I185" s="103">
        <v>1.2764878933060405E-2</v>
      </c>
      <c r="J185" s="102">
        <v>42147.412630523497</v>
      </c>
      <c r="K185" s="103">
        <v>6.8249369816980347E-3</v>
      </c>
    </row>
    <row r="186" spans="1:11" x14ac:dyDescent="0.25">
      <c r="A186" s="101" t="s">
        <v>55</v>
      </c>
      <c r="B186" s="102">
        <v>0</v>
      </c>
      <c r="C186" s="103">
        <v>0</v>
      </c>
      <c r="D186" s="102">
        <v>358.17514263449999</v>
      </c>
      <c r="E186" s="103">
        <v>1.1428294018420309E-3</v>
      </c>
      <c r="F186" s="102">
        <v>29895.775365076999</v>
      </c>
      <c r="G186" s="103">
        <v>6.0897751750557411E-3</v>
      </c>
      <c r="H186" s="102">
        <v>11893.462122812</v>
      </c>
      <c r="I186" s="103">
        <v>1.2764878933060405E-2</v>
      </c>
      <c r="J186" s="102">
        <v>42147.412630523497</v>
      </c>
      <c r="K186" s="103">
        <v>6.8249369816980347E-3</v>
      </c>
    </row>
    <row r="187" spans="1:11" x14ac:dyDescent="0.25">
      <c r="A187" s="101" t="s">
        <v>113</v>
      </c>
      <c r="B187" s="102">
        <v>0</v>
      </c>
      <c r="C187" s="103">
        <v>0</v>
      </c>
      <c r="D187" s="102">
        <v>8288.3412306271002</v>
      </c>
      <c r="E187" s="103">
        <v>2.6445609768420142E-2</v>
      </c>
      <c r="F187" s="102">
        <v>161003.29080861062</v>
      </c>
      <c r="G187" s="103">
        <v>3.2796401213728205E-2</v>
      </c>
      <c r="H187" s="102">
        <v>22187.636575291199</v>
      </c>
      <c r="I187" s="103">
        <v>2.3813292695581578E-2</v>
      </c>
      <c r="J187" s="102">
        <v>191479.2686145289</v>
      </c>
      <c r="K187" s="103">
        <v>3.1006267289806787E-2</v>
      </c>
    </row>
    <row r="188" spans="1:11" x14ac:dyDescent="0.25">
      <c r="A188" s="101" t="s">
        <v>55</v>
      </c>
      <c r="B188" s="102">
        <v>0</v>
      </c>
      <c r="C188" s="103">
        <v>0</v>
      </c>
      <c r="D188" s="102">
        <v>8288.3412306271002</v>
      </c>
      <c r="E188" s="103">
        <v>2.6445609768420142E-2</v>
      </c>
      <c r="F188" s="102">
        <v>161003.29080861062</v>
      </c>
      <c r="G188" s="103">
        <v>3.2796401213728205E-2</v>
      </c>
      <c r="H188" s="102">
        <v>22187.636575291199</v>
      </c>
      <c r="I188" s="103">
        <v>2.3813292695581578E-2</v>
      </c>
      <c r="J188" s="102">
        <v>191479.2686145289</v>
      </c>
      <c r="K188" s="103">
        <v>3.1006267289806787E-2</v>
      </c>
    </row>
    <row r="189" spans="1:11" x14ac:dyDescent="0.25">
      <c r="A189" s="101" t="s">
        <v>114</v>
      </c>
      <c r="B189" s="102">
        <v>0</v>
      </c>
      <c r="C189" s="103">
        <v>0</v>
      </c>
      <c r="D189" s="102">
        <v>7834.9534685662002</v>
      </c>
      <c r="E189" s="103">
        <v>2.4998985468622496E-2</v>
      </c>
      <c r="F189" s="102">
        <v>133419.47900842968</v>
      </c>
      <c r="G189" s="103">
        <v>2.7177573460212979E-2</v>
      </c>
      <c r="H189" s="102">
        <v>29732.114150655601</v>
      </c>
      <c r="I189" s="103">
        <v>3.1910543257972594E-2</v>
      </c>
      <c r="J189" s="102">
        <v>170986.54662765149</v>
      </c>
      <c r="K189" s="103">
        <v>2.7687877680224748E-2</v>
      </c>
    </row>
    <row r="190" spans="1:11" x14ac:dyDescent="0.25">
      <c r="A190" s="101" t="s">
        <v>55</v>
      </c>
      <c r="B190" s="102">
        <v>0</v>
      </c>
      <c r="C190" s="103">
        <v>0</v>
      </c>
      <c r="D190" s="102">
        <v>7834.9534685662002</v>
      </c>
      <c r="E190" s="103">
        <v>2.4998985468622496E-2</v>
      </c>
      <c r="F190" s="102">
        <v>133419.47900842968</v>
      </c>
      <c r="G190" s="103">
        <v>2.7177573460212979E-2</v>
      </c>
      <c r="H190" s="102">
        <v>29732.114150655601</v>
      </c>
      <c r="I190" s="103">
        <v>3.1910543257972594E-2</v>
      </c>
      <c r="J190" s="102">
        <v>170986.54662765149</v>
      </c>
      <c r="K190" s="103">
        <v>2.7687877680224748E-2</v>
      </c>
    </row>
    <row r="191" spans="1:11" x14ac:dyDescent="0.25">
      <c r="A191" s="101" t="s">
        <v>115</v>
      </c>
      <c r="B191" s="102">
        <v>0</v>
      </c>
      <c r="C191" s="103">
        <v>0</v>
      </c>
      <c r="D191" s="102">
        <v>0</v>
      </c>
      <c r="E191" s="103">
        <v>0</v>
      </c>
      <c r="F191" s="102">
        <v>2165.4224438000001</v>
      </c>
      <c r="G191" s="103">
        <v>4.4109696707067872E-4</v>
      </c>
      <c r="H191" s="102">
        <v>0</v>
      </c>
      <c r="I191" s="103">
        <v>0</v>
      </c>
      <c r="J191" s="102">
        <v>2165.4224438000001</v>
      </c>
      <c r="K191" s="103">
        <v>3.5064718793643285E-4</v>
      </c>
    </row>
    <row r="192" spans="1:11" x14ac:dyDescent="0.25">
      <c r="A192" s="101" t="s">
        <v>55</v>
      </c>
      <c r="B192" s="102">
        <v>0</v>
      </c>
      <c r="C192" s="103">
        <v>0</v>
      </c>
      <c r="D192" s="102">
        <v>0</v>
      </c>
      <c r="E192" s="103">
        <v>0</v>
      </c>
      <c r="F192" s="102">
        <v>2165.4224438000001</v>
      </c>
      <c r="G192" s="103">
        <v>4.4109696707067872E-4</v>
      </c>
      <c r="H192" s="102">
        <v>0</v>
      </c>
      <c r="I192" s="103">
        <v>0</v>
      </c>
      <c r="J192" s="102">
        <v>2165.4224438000001</v>
      </c>
      <c r="K192" s="103">
        <v>3.5064718793643285E-4</v>
      </c>
    </row>
    <row r="193" spans="1:11" x14ac:dyDescent="0.25">
      <c r="A193" s="101" t="s">
        <v>116</v>
      </c>
      <c r="B193" s="102">
        <v>0</v>
      </c>
      <c r="C193" s="103">
        <v>0</v>
      </c>
      <c r="D193" s="102">
        <v>1325.9895428387999</v>
      </c>
      <c r="E193" s="103">
        <v>4.2308347389635129E-3</v>
      </c>
      <c r="F193" s="102">
        <v>69312.475255282508</v>
      </c>
      <c r="G193" s="103">
        <v>1.4118964501732287E-2</v>
      </c>
      <c r="H193" s="102">
        <v>16964.304845872302</v>
      </c>
      <c r="I193" s="103">
        <v>1.8207254986396772E-2</v>
      </c>
      <c r="J193" s="102">
        <v>87602.769643993612</v>
      </c>
      <c r="K193" s="103">
        <v>1.4185529903903852E-2</v>
      </c>
    </row>
    <row r="194" spans="1:11" x14ac:dyDescent="0.25">
      <c r="A194" s="101" t="s">
        <v>55</v>
      </c>
      <c r="B194" s="102">
        <v>0</v>
      </c>
      <c r="C194" s="103">
        <v>0</v>
      </c>
      <c r="D194" s="102">
        <v>1325.9895428387999</v>
      </c>
      <c r="E194" s="103">
        <v>4.2308347389635129E-3</v>
      </c>
      <c r="F194" s="102">
        <v>69312.475255282508</v>
      </c>
      <c r="G194" s="103">
        <v>1.4118964501732287E-2</v>
      </c>
      <c r="H194" s="102">
        <v>16964.304845872302</v>
      </c>
      <c r="I194" s="103">
        <v>1.8207254986396772E-2</v>
      </c>
      <c r="J194" s="102">
        <v>87602.769643993612</v>
      </c>
      <c r="K194" s="103">
        <v>1.4185529903903852E-2</v>
      </c>
    </row>
    <row r="195" spans="1:11" x14ac:dyDescent="0.25">
      <c r="A195" s="101" t="s">
        <v>117</v>
      </c>
      <c r="B195" s="102">
        <v>0</v>
      </c>
      <c r="C195" s="103">
        <v>0</v>
      </c>
      <c r="D195" s="102">
        <v>0</v>
      </c>
      <c r="E195" s="103">
        <v>0</v>
      </c>
      <c r="F195" s="102">
        <v>1633.7605000000001</v>
      </c>
      <c r="G195" s="103">
        <v>3.3279732716044345E-4</v>
      </c>
      <c r="H195" s="102">
        <v>0</v>
      </c>
      <c r="I195" s="103">
        <v>0</v>
      </c>
      <c r="J195" s="102">
        <v>1633.7605000000001</v>
      </c>
      <c r="K195" s="103">
        <v>2.6455508795840833E-4</v>
      </c>
    </row>
    <row r="196" spans="1:11" x14ac:dyDescent="0.25">
      <c r="A196" s="101" t="s">
        <v>55</v>
      </c>
      <c r="B196" s="102">
        <v>0</v>
      </c>
      <c r="C196" s="103">
        <v>0</v>
      </c>
      <c r="D196" s="102">
        <v>0</v>
      </c>
      <c r="E196" s="103">
        <v>0</v>
      </c>
      <c r="F196" s="102">
        <v>1633.7605000000001</v>
      </c>
      <c r="G196" s="103">
        <v>3.3279732716044345E-4</v>
      </c>
      <c r="H196" s="102">
        <v>0</v>
      </c>
      <c r="I196" s="103">
        <v>0</v>
      </c>
      <c r="J196" s="102">
        <v>1633.7605000000001</v>
      </c>
      <c r="K196" s="103">
        <v>2.6455508795840833E-4</v>
      </c>
    </row>
    <row r="197" spans="1:11" x14ac:dyDescent="0.25">
      <c r="A197" s="101" t="s">
        <v>118</v>
      </c>
      <c r="B197" s="102">
        <v>0</v>
      </c>
      <c r="C197" s="103">
        <v>0</v>
      </c>
      <c r="D197" s="102">
        <v>280.49910379329998</v>
      </c>
      <c r="E197" s="103">
        <v>8.9498847029828934E-4</v>
      </c>
      <c r="F197" s="102">
        <v>2805.0002952893001</v>
      </c>
      <c r="G197" s="103">
        <v>5.7137909807253491E-4</v>
      </c>
      <c r="H197" s="102">
        <v>373.57994865859996</v>
      </c>
      <c r="I197" s="103">
        <v>4.0095161250813945E-4</v>
      </c>
      <c r="J197" s="102">
        <v>3459.0793477411999</v>
      </c>
      <c r="K197" s="103">
        <v>5.6012924850171533E-4</v>
      </c>
    </row>
    <row r="198" spans="1:11" x14ac:dyDescent="0.25">
      <c r="A198" s="101" t="s">
        <v>55</v>
      </c>
      <c r="B198" s="102">
        <v>0</v>
      </c>
      <c r="C198" s="103">
        <v>0</v>
      </c>
      <c r="D198" s="102">
        <v>280.49910379329998</v>
      </c>
      <c r="E198" s="103">
        <v>8.9498847029828934E-4</v>
      </c>
      <c r="F198" s="102">
        <v>2805.0002952893001</v>
      </c>
      <c r="G198" s="103">
        <v>5.7137909807253491E-4</v>
      </c>
      <c r="H198" s="102">
        <v>373.57994865859996</v>
      </c>
      <c r="I198" s="103">
        <v>4.0095161250813945E-4</v>
      </c>
      <c r="J198" s="102">
        <v>3459.0793477411999</v>
      </c>
      <c r="K198" s="103">
        <v>5.6012924850171533E-4</v>
      </c>
    </row>
    <row r="199" spans="1:11" x14ac:dyDescent="0.25">
      <c r="A199" s="101" t="s">
        <v>119</v>
      </c>
      <c r="B199" s="102">
        <v>0</v>
      </c>
      <c r="C199" s="103">
        <v>0</v>
      </c>
      <c r="D199" s="102">
        <v>2761.7650179069001</v>
      </c>
      <c r="E199" s="103">
        <v>8.811963443994663E-3</v>
      </c>
      <c r="F199" s="102">
        <v>10120.2029247591</v>
      </c>
      <c r="G199" s="103">
        <v>2.0614872765507128E-3</v>
      </c>
      <c r="H199" s="102">
        <v>3284.1693047874001</v>
      </c>
      <c r="I199" s="103">
        <v>3.5247956514593581E-3</v>
      </c>
      <c r="J199" s="102">
        <v>16166.1372474534</v>
      </c>
      <c r="K199" s="103">
        <v>2.6177850801557111E-3</v>
      </c>
    </row>
    <row r="200" spans="1:11" x14ac:dyDescent="0.25">
      <c r="A200" s="101" t="s">
        <v>55</v>
      </c>
      <c r="B200" s="102">
        <v>0</v>
      </c>
      <c r="C200" s="103">
        <v>0</v>
      </c>
      <c r="D200" s="102">
        <v>2761.7650179069001</v>
      </c>
      <c r="E200" s="103">
        <v>8.811963443994663E-3</v>
      </c>
      <c r="F200" s="102">
        <v>10120.2029247591</v>
      </c>
      <c r="G200" s="103">
        <v>2.0614872765507128E-3</v>
      </c>
      <c r="H200" s="102">
        <v>3284.1693047874001</v>
      </c>
      <c r="I200" s="103">
        <v>3.5247956514593581E-3</v>
      </c>
      <c r="J200" s="102">
        <v>16166.1372474534</v>
      </c>
      <c r="K200" s="103">
        <v>2.6177850801557111E-3</v>
      </c>
    </row>
    <row r="201" spans="1:11" x14ac:dyDescent="0.25">
      <c r="A201" s="101" t="s">
        <v>120</v>
      </c>
      <c r="B201" s="102">
        <v>0</v>
      </c>
      <c r="C201" s="103">
        <v>0</v>
      </c>
      <c r="D201" s="102">
        <v>1640.8439484332002</v>
      </c>
      <c r="E201" s="103">
        <v>5.2354406682475563E-3</v>
      </c>
      <c r="F201" s="102">
        <v>44766.136389609303</v>
      </c>
      <c r="G201" s="103">
        <v>9.1188705674802636E-3</v>
      </c>
      <c r="H201" s="102">
        <v>12422.0896513798</v>
      </c>
      <c r="I201" s="103">
        <v>1.3332238237960221E-2</v>
      </c>
      <c r="J201" s="102">
        <v>58829.0699894223</v>
      </c>
      <c r="K201" s="103">
        <v>9.5262003124466366E-3</v>
      </c>
    </row>
    <row r="202" spans="1:11" x14ac:dyDescent="0.25">
      <c r="A202" s="101" t="s">
        <v>55</v>
      </c>
      <c r="B202" s="102">
        <v>0</v>
      </c>
      <c r="C202" s="103">
        <v>0</v>
      </c>
      <c r="D202" s="102">
        <v>1640.8439484332002</v>
      </c>
      <c r="E202" s="103">
        <v>5.2354406682475563E-3</v>
      </c>
      <c r="F202" s="102">
        <v>44766.136389609303</v>
      </c>
      <c r="G202" s="103">
        <v>9.1188705674802636E-3</v>
      </c>
      <c r="H202" s="102">
        <v>12422.0896513798</v>
      </c>
      <c r="I202" s="103">
        <v>1.3332238237960221E-2</v>
      </c>
      <c r="J202" s="102">
        <v>58829.0699894223</v>
      </c>
      <c r="K202" s="103">
        <v>9.5262003124466366E-3</v>
      </c>
    </row>
    <row r="203" spans="1:11" x14ac:dyDescent="0.25">
      <c r="A203" s="101" t="s">
        <v>121</v>
      </c>
      <c r="B203" s="102">
        <v>0</v>
      </c>
      <c r="C203" s="103">
        <v>0</v>
      </c>
      <c r="D203" s="102">
        <v>9987.1822974334009</v>
      </c>
      <c r="E203" s="103">
        <v>3.1866101838089286E-2</v>
      </c>
      <c r="F203" s="102">
        <v>73656.0203759094</v>
      </c>
      <c r="G203" s="103">
        <v>1.500374547577678E-2</v>
      </c>
      <c r="H203" s="102">
        <v>6531.8537958452998</v>
      </c>
      <c r="I203" s="103">
        <v>7.0104332995263264E-3</v>
      </c>
      <c r="J203" s="102">
        <v>90175.056469188101</v>
      </c>
      <c r="K203" s="103">
        <v>1.4602060703426538E-2</v>
      </c>
    </row>
    <row r="204" spans="1:11" x14ac:dyDescent="0.25">
      <c r="A204" s="101" t="s">
        <v>55</v>
      </c>
      <c r="B204" s="102">
        <v>0</v>
      </c>
      <c r="C204" s="103">
        <v>0</v>
      </c>
      <c r="D204" s="102">
        <v>9987.1822974334009</v>
      </c>
      <c r="E204" s="103">
        <v>3.1866101838089286E-2</v>
      </c>
      <c r="F204" s="102">
        <v>73656.0203759094</v>
      </c>
      <c r="G204" s="103">
        <v>1.500374547577678E-2</v>
      </c>
      <c r="H204" s="102">
        <v>6531.8537958452998</v>
      </c>
      <c r="I204" s="103">
        <v>7.0104332995263264E-3</v>
      </c>
      <c r="J204" s="102">
        <v>90175.056469188101</v>
      </c>
      <c r="K204" s="103">
        <v>1.4602060703426538E-2</v>
      </c>
    </row>
    <row r="205" spans="1:11" x14ac:dyDescent="0.25">
      <c r="A205" s="101" t="s">
        <v>122</v>
      </c>
      <c r="B205" s="102">
        <v>0</v>
      </c>
      <c r="C205" s="103">
        <v>0</v>
      </c>
      <c r="D205" s="102">
        <v>1171.9698000000001</v>
      </c>
      <c r="E205" s="103">
        <v>3.7394039565656761E-3</v>
      </c>
      <c r="F205" s="102">
        <v>110649.1195319</v>
      </c>
      <c r="G205" s="103">
        <v>2.2539246868113615E-2</v>
      </c>
      <c r="H205" s="102">
        <v>36302.7086633</v>
      </c>
      <c r="I205" s="103">
        <v>3.8962555750724076E-2</v>
      </c>
      <c r="J205" s="102">
        <v>148123.7979952</v>
      </c>
      <c r="K205" s="103">
        <v>2.3985709292979992E-2</v>
      </c>
    </row>
    <row r="206" spans="1:11" x14ac:dyDescent="0.25">
      <c r="A206" s="101" t="s">
        <v>55</v>
      </c>
      <c r="B206" s="102">
        <v>0</v>
      </c>
      <c r="C206" s="103">
        <v>0</v>
      </c>
      <c r="D206" s="102">
        <v>1171.9698000000001</v>
      </c>
      <c r="E206" s="103">
        <v>3.7394039565656761E-3</v>
      </c>
      <c r="F206" s="102">
        <v>110649.1195319</v>
      </c>
      <c r="G206" s="103">
        <v>2.2539246868113615E-2</v>
      </c>
      <c r="H206" s="102">
        <v>36302.7086633</v>
      </c>
      <c r="I206" s="103">
        <v>3.8962555750724076E-2</v>
      </c>
      <c r="J206" s="102">
        <v>148123.7979952</v>
      </c>
      <c r="K206" s="103">
        <v>2.3985709292979992E-2</v>
      </c>
    </row>
    <row r="207" spans="1:11" x14ac:dyDescent="0.25">
      <c r="A207" s="101" t="s">
        <v>123</v>
      </c>
      <c r="B207" s="102">
        <v>0</v>
      </c>
      <c r="C207" s="103">
        <v>0</v>
      </c>
      <c r="D207" s="102">
        <v>61.961316132900002</v>
      </c>
      <c r="E207" s="103">
        <v>1.9769996692865541E-4</v>
      </c>
      <c r="F207" s="102">
        <v>13697.6588773818</v>
      </c>
      <c r="G207" s="103">
        <v>2.7902157401578647E-3</v>
      </c>
      <c r="H207" s="102">
        <v>5533.8167762544999</v>
      </c>
      <c r="I207" s="103">
        <v>5.939271547444596E-3</v>
      </c>
      <c r="J207" s="102">
        <v>19293.436969769202</v>
      </c>
      <c r="K207" s="103">
        <v>3.1241892031036969E-3</v>
      </c>
    </row>
    <row r="208" spans="1:11" x14ac:dyDescent="0.25">
      <c r="A208" s="101" t="s">
        <v>55</v>
      </c>
      <c r="B208" s="102">
        <v>0</v>
      </c>
      <c r="C208" s="103">
        <v>0</v>
      </c>
      <c r="D208" s="102">
        <v>61.961316132900002</v>
      </c>
      <c r="E208" s="103">
        <v>1.9769996692865541E-4</v>
      </c>
      <c r="F208" s="102">
        <v>13697.6588773818</v>
      </c>
      <c r="G208" s="103">
        <v>2.7902157401578647E-3</v>
      </c>
      <c r="H208" s="102">
        <v>5533.8167762544999</v>
      </c>
      <c r="I208" s="103">
        <v>5.939271547444596E-3</v>
      </c>
      <c r="J208" s="102">
        <v>19293.436969769202</v>
      </c>
      <c r="K208" s="103">
        <v>3.1241892031036969E-3</v>
      </c>
    </row>
    <row r="209" spans="1:11" x14ac:dyDescent="0.25">
      <c r="A209" s="101" t="s">
        <v>124</v>
      </c>
      <c r="B209" s="102">
        <v>0</v>
      </c>
      <c r="C209" s="103">
        <v>0</v>
      </c>
      <c r="D209" s="102">
        <v>2144.8491522291001</v>
      </c>
      <c r="E209" s="103">
        <v>6.8435700357483888E-3</v>
      </c>
      <c r="F209" s="102">
        <v>119254.136203712</v>
      </c>
      <c r="G209" s="103">
        <v>2.4292090414367848E-2</v>
      </c>
      <c r="H209" s="102">
        <v>21841.865007210097</v>
      </c>
      <c r="I209" s="103">
        <v>2.3442186943574847E-2</v>
      </c>
      <c r="J209" s="102">
        <v>143240.8503631512</v>
      </c>
      <c r="K209" s="103">
        <v>2.3195012835149745E-2</v>
      </c>
    </row>
    <row r="210" spans="1:11" x14ac:dyDescent="0.25">
      <c r="A210" s="101" t="s">
        <v>55</v>
      </c>
      <c r="B210" s="102">
        <v>0</v>
      </c>
      <c r="C210" s="103">
        <v>0</v>
      </c>
      <c r="D210" s="102">
        <v>2144.8491522291001</v>
      </c>
      <c r="E210" s="103">
        <v>6.8435700357483888E-3</v>
      </c>
      <c r="F210" s="102">
        <v>119254.136203712</v>
      </c>
      <c r="G210" s="103">
        <v>2.4292090414367848E-2</v>
      </c>
      <c r="H210" s="102">
        <v>21841.865007210097</v>
      </c>
      <c r="I210" s="103">
        <v>2.3442186943574847E-2</v>
      </c>
      <c r="J210" s="102">
        <v>143240.8503631512</v>
      </c>
      <c r="K210" s="103">
        <v>2.3195012835149745E-2</v>
      </c>
    </row>
    <row r="211" spans="1:11" x14ac:dyDescent="0.25">
      <c r="A211" s="101" t="s">
        <v>125</v>
      </c>
      <c r="B211" s="102">
        <v>0</v>
      </c>
      <c r="C211" s="103">
        <v>0</v>
      </c>
      <c r="D211" s="102">
        <v>270.21840312500001</v>
      </c>
      <c r="E211" s="103">
        <v>8.6218583941538747E-4</v>
      </c>
      <c r="F211" s="102">
        <v>9019.1809725000003</v>
      </c>
      <c r="G211" s="103">
        <v>1.837208893729729E-3</v>
      </c>
      <c r="H211" s="102">
        <v>8089.0334819500004</v>
      </c>
      <c r="I211" s="103">
        <v>8.6817052945850608E-3</v>
      </c>
      <c r="J211" s="102">
        <v>17378.432857575001</v>
      </c>
      <c r="K211" s="103">
        <v>2.8140922939531511E-3</v>
      </c>
    </row>
    <row r="212" spans="1:11" x14ac:dyDescent="0.25">
      <c r="A212" s="101" t="s">
        <v>55</v>
      </c>
      <c r="B212" s="102">
        <v>0</v>
      </c>
      <c r="C212" s="103">
        <v>0</v>
      </c>
      <c r="D212" s="102">
        <v>270.21840312500001</v>
      </c>
      <c r="E212" s="103">
        <v>8.6218583941538747E-4</v>
      </c>
      <c r="F212" s="102">
        <v>9019.1809725000003</v>
      </c>
      <c r="G212" s="103">
        <v>1.837208893729729E-3</v>
      </c>
      <c r="H212" s="102">
        <v>8089.0334819500004</v>
      </c>
      <c r="I212" s="103">
        <v>8.6817052945850608E-3</v>
      </c>
      <c r="J212" s="102">
        <v>17378.432857575001</v>
      </c>
      <c r="K212" s="103">
        <v>2.8140922939531511E-3</v>
      </c>
    </row>
    <row r="213" spans="1:11" x14ac:dyDescent="0.25">
      <c r="A213" s="101" t="s">
        <v>126</v>
      </c>
      <c r="B213" s="102">
        <v>0</v>
      </c>
      <c r="C213" s="103">
        <v>0</v>
      </c>
      <c r="D213" s="102">
        <v>150.98498975529998</v>
      </c>
      <c r="E213" s="103">
        <v>4.8174779595258919E-4</v>
      </c>
      <c r="F213" s="102">
        <v>26163.527526327802</v>
      </c>
      <c r="G213" s="103">
        <v>5.3295155745597842E-3</v>
      </c>
      <c r="H213" s="102">
        <v>7838.1931410915004</v>
      </c>
      <c r="I213" s="103">
        <v>8.412486243855927E-3</v>
      </c>
      <c r="J213" s="102">
        <v>34152.7056571746</v>
      </c>
      <c r="K213" s="103">
        <v>5.5303528571975236E-3</v>
      </c>
    </row>
    <row r="214" spans="1:11" x14ac:dyDescent="0.25">
      <c r="A214" s="101" t="s">
        <v>55</v>
      </c>
      <c r="B214" s="102">
        <v>0</v>
      </c>
      <c r="C214" s="103">
        <v>0</v>
      </c>
      <c r="D214" s="102">
        <v>150.98498975529998</v>
      </c>
      <c r="E214" s="103">
        <v>4.8174779595258919E-4</v>
      </c>
      <c r="F214" s="102">
        <v>26163.527526327802</v>
      </c>
      <c r="G214" s="103">
        <v>5.3295155745597842E-3</v>
      </c>
      <c r="H214" s="102">
        <v>7838.1931410915004</v>
      </c>
      <c r="I214" s="103">
        <v>8.412486243855927E-3</v>
      </c>
      <c r="J214" s="102">
        <v>34152.7056571746</v>
      </c>
      <c r="K214" s="103">
        <v>5.5303528571975236E-3</v>
      </c>
    </row>
    <row r="215" spans="1:11" x14ac:dyDescent="0.25">
      <c r="A215" s="101" t="s">
        <v>127</v>
      </c>
      <c r="B215" s="102">
        <v>0</v>
      </c>
      <c r="C215" s="103">
        <v>0</v>
      </c>
      <c r="D215" s="102">
        <v>2074.6983901484</v>
      </c>
      <c r="E215" s="103">
        <v>6.6197400042231165E-3</v>
      </c>
      <c r="F215" s="102">
        <v>78141.284892113516</v>
      </c>
      <c r="G215" s="103">
        <v>1.5917394717878244E-2</v>
      </c>
      <c r="H215" s="102">
        <v>25206.646708101398</v>
      </c>
      <c r="I215" s="103">
        <v>2.7053501345095765E-2</v>
      </c>
      <c r="J215" s="102">
        <v>105422.62999036332</v>
      </c>
      <c r="K215" s="103">
        <v>1.7071102618717554E-2</v>
      </c>
    </row>
    <row r="216" spans="1:11" x14ac:dyDescent="0.25">
      <c r="A216" s="101" t="s">
        <v>55</v>
      </c>
      <c r="B216" s="102">
        <v>0</v>
      </c>
      <c r="C216" s="103">
        <v>0</v>
      </c>
      <c r="D216" s="102">
        <v>2074.6983901484</v>
      </c>
      <c r="E216" s="103">
        <v>6.6197400042231165E-3</v>
      </c>
      <c r="F216" s="102">
        <v>78141.284892113516</v>
      </c>
      <c r="G216" s="103">
        <v>1.5917394717878244E-2</v>
      </c>
      <c r="H216" s="102">
        <v>25206.646708101398</v>
      </c>
      <c r="I216" s="103">
        <v>2.7053501345095765E-2</v>
      </c>
      <c r="J216" s="102">
        <v>105422.62999036332</v>
      </c>
      <c r="K216" s="103">
        <v>1.7071102618717554E-2</v>
      </c>
    </row>
    <row r="217" spans="1:11" x14ac:dyDescent="0.25">
      <c r="A217" s="101" t="s">
        <v>128</v>
      </c>
      <c r="B217" s="102">
        <v>0</v>
      </c>
      <c r="C217" s="103">
        <v>0</v>
      </c>
      <c r="D217" s="102">
        <v>700.62429437979995</v>
      </c>
      <c r="E217" s="103">
        <v>2.2354818856849886E-3</v>
      </c>
      <c r="F217" s="102">
        <v>66075.404187669599</v>
      </c>
      <c r="G217" s="103">
        <v>1.3459572504478113E-2</v>
      </c>
      <c r="H217" s="102">
        <v>14184.102071003299</v>
      </c>
      <c r="I217" s="103">
        <v>1.5223350765396848E-2</v>
      </c>
      <c r="J217" s="102">
        <v>80960.130553052702</v>
      </c>
      <c r="K217" s="103">
        <v>1.3109886338656784E-2</v>
      </c>
    </row>
    <row r="218" spans="1:11" x14ac:dyDescent="0.25">
      <c r="A218" s="101" t="s">
        <v>55</v>
      </c>
      <c r="B218" s="102">
        <v>0</v>
      </c>
      <c r="C218" s="103">
        <v>0</v>
      </c>
      <c r="D218" s="102">
        <v>700.62429437979995</v>
      </c>
      <c r="E218" s="103">
        <v>2.2354818856849886E-3</v>
      </c>
      <c r="F218" s="102">
        <v>66075.404187669599</v>
      </c>
      <c r="G218" s="103">
        <v>1.3459572504478113E-2</v>
      </c>
      <c r="H218" s="102">
        <v>14184.102071003299</v>
      </c>
      <c r="I218" s="103">
        <v>1.5223350765396848E-2</v>
      </c>
      <c r="J218" s="102">
        <v>80960.130553052702</v>
      </c>
      <c r="K218" s="103">
        <v>1.3109886338656784E-2</v>
      </c>
    </row>
    <row r="219" spans="1:11" x14ac:dyDescent="0.25">
      <c r="A219" s="101" t="s">
        <v>129</v>
      </c>
      <c r="B219" s="102">
        <v>0</v>
      </c>
      <c r="C219" s="103">
        <v>0</v>
      </c>
      <c r="D219" s="102">
        <v>1590.8639633934001</v>
      </c>
      <c r="E219" s="103">
        <v>5.0759695335758932E-3</v>
      </c>
      <c r="F219" s="102">
        <v>7512.9534473079002</v>
      </c>
      <c r="G219" s="103">
        <v>1.5303900579949807E-3</v>
      </c>
      <c r="H219" s="102">
        <v>1556.8387902927002</v>
      </c>
      <c r="I219" s="103">
        <v>1.6709061223024223E-3</v>
      </c>
      <c r="J219" s="102">
        <v>10660.656200994001</v>
      </c>
      <c r="K219" s="103">
        <v>1.7262816911954467E-3</v>
      </c>
    </row>
    <row r="220" spans="1:11" x14ac:dyDescent="0.25">
      <c r="A220" s="101" t="s">
        <v>55</v>
      </c>
      <c r="B220" s="102">
        <v>0</v>
      </c>
      <c r="C220" s="103">
        <v>0</v>
      </c>
      <c r="D220" s="102">
        <v>1590.8639633934001</v>
      </c>
      <c r="E220" s="103">
        <v>5.0759695335758932E-3</v>
      </c>
      <c r="F220" s="102">
        <v>7512.9534473079002</v>
      </c>
      <c r="G220" s="103">
        <v>1.5303900579949807E-3</v>
      </c>
      <c r="H220" s="102">
        <v>1556.8387902927002</v>
      </c>
      <c r="I220" s="103">
        <v>1.6709061223024223E-3</v>
      </c>
      <c r="J220" s="102">
        <v>10660.656200994001</v>
      </c>
      <c r="K220" s="103">
        <v>1.7262816911954467E-3</v>
      </c>
    </row>
    <row r="221" spans="1:11" x14ac:dyDescent="0.25">
      <c r="A221" s="101" t="s">
        <v>131</v>
      </c>
      <c r="B221" s="102">
        <v>0</v>
      </c>
      <c r="C221" s="103">
        <v>0</v>
      </c>
      <c r="D221" s="102">
        <v>2462.3526405870998</v>
      </c>
      <c r="E221" s="103">
        <v>7.8566283932157126E-3</v>
      </c>
      <c r="F221" s="102">
        <v>19370.507479509499</v>
      </c>
      <c r="G221" s="103">
        <v>3.94577608830801E-3</v>
      </c>
      <c r="H221" s="102">
        <v>820.78420724400007</v>
      </c>
      <c r="I221" s="103">
        <v>8.8092188190871967E-4</v>
      </c>
      <c r="J221" s="102">
        <v>22653.6443273406</v>
      </c>
      <c r="K221" s="103">
        <v>3.6683080950960004E-3</v>
      </c>
    </row>
    <row r="222" spans="1:11" x14ac:dyDescent="0.25">
      <c r="A222" s="106" t="s">
        <v>55</v>
      </c>
      <c r="B222" s="107">
        <v>0</v>
      </c>
      <c r="C222" s="108">
        <v>0</v>
      </c>
      <c r="D222" s="107">
        <v>2462.3526405870998</v>
      </c>
      <c r="E222" s="108">
        <v>7.8566283932157126E-3</v>
      </c>
      <c r="F222" s="107">
        <v>19370.507479509499</v>
      </c>
      <c r="G222" s="108">
        <v>3.94577608830801E-3</v>
      </c>
      <c r="H222" s="107">
        <v>820.78420724400007</v>
      </c>
      <c r="I222" s="108">
        <v>8.8092188190871967E-4</v>
      </c>
      <c r="J222" s="107">
        <v>22653.6443273406</v>
      </c>
      <c r="K222" s="108">
        <v>3.6683080950960004E-3</v>
      </c>
    </row>
    <row r="223" spans="1:11" x14ac:dyDescent="0.25">
      <c r="A223" s="17" t="s">
        <v>132</v>
      </c>
      <c r="B223" s="110">
        <v>0</v>
      </c>
      <c r="C223" s="111">
        <v>0</v>
      </c>
      <c r="D223" s="110">
        <v>2603.0604846171</v>
      </c>
      <c r="E223" s="111">
        <v>8.3055849010417755E-3</v>
      </c>
      <c r="F223" s="110">
        <v>61176.101193059498</v>
      </c>
      <c r="G223" s="111">
        <v>1.2461583544924128E-2</v>
      </c>
      <c r="H223" s="110">
        <v>8739.6626201862</v>
      </c>
      <c r="I223" s="111">
        <v>9.3800050910738311E-3</v>
      </c>
      <c r="J223" s="110">
        <v>72518.824297862797</v>
      </c>
      <c r="K223" s="111">
        <v>1.1742984324055728E-2</v>
      </c>
    </row>
    <row r="224" spans="1:11" x14ac:dyDescent="0.25">
      <c r="A224" s="17" t="s">
        <v>55</v>
      </c>
      <c r="B224" s="110">
        <v>0</v>
      </c>
      <c r="C224" s="111">
        <v>0</v>
      </c>
      <c r="D224" s="110">
        <v>2603.0604846171</v>
      </c>
      <c r="E224" s="111">
        <v>8.3055849010417755E-3</v>
      </c>
      <c r="F224" s="110">
        <v>61176.101193059498</v>
      </c>
      <c r="G224" s="111">
        <v>1.2461583544924128E-2</v>
      </c>
      <c r="H224" s="110">
        <v>8739.6626201862</v>
      </c>
      <c r="I224" s="111">
        <v>9.3800050910738311E-3</v>
      </c>
      <c r="J224" s="110">
        <v>72518.824297862797</v>
      </c>
      <c r="K224" s="111">
        <v>1.1742984324055728E-2</v>
      </c>
    </row>
    <row r="225" spans="1:11" x14ac:dyDescent="0.25">
      <c r="A225" s="17" t="s">
        <v>310</v>
      </c>
      <c r="B225" s="110">
        <v>0</v>
      </c>
      <c r="C225" s="111">
        <v>0</v>
      </c>
      <c r="D225" s="110">
        <v>456.02074384640002</v>
      </c>
      <c r="E225" s="111">
        <v>1.4550253545912624E-3</v>
      </c>
      <c r="F225" s="110">
        <v>40790.139814132403</v>
      </c>
      <c r="G225" s="111">
        <v>8.308959302568553E-3</v>
      </c>
      <c r="H225" s="110">
        <v>11130.5532437524</v>
      </c>
      <c r="I225" s="111">
        <v>1.1946072821131566E-2</v>
      </c>
      <c r="J225" s="110">
        <v>52376.713801731203</v>
      </c>
      <c r="K225" s="111">
        <v>8.4813692868626559E-3</v>
      </c>
    </row>
    <row r="226" spans="1:11" x14ac:dyDescent="0.25">
      <c r="A226" s="17" t="s">
        <v>55</v>
      </c>
      <c r="B226" s="110">
        <v>0</v>
      </c>
      <c r="C226" s="111">
        <v>0</v>
      </c>
      <c r="D226" s="110">
        <v>456.02074384640002</v>
      </c>
      <c r="E226" s="111">
        <v>1.4550253545912624E-3</v>
      </c>
      <c r="F226" s="110">
        <v>40790.139814132403</v>
      </c>
      <c r="G226" s="111">
        <v>8.308959302568553E-3</v>
      </c>
      <c r="H226" s="110">
        <v>11130.5532437524</v>
      </c>
      <c r="I226" s="111">
        <v>1.1946072821131566E-2</v>
      </c>
      <c r="J226" s="110">
        <v>52376.713801731203</v>
      </c>
      <c r="K226" s="111">
        <v>8.4813692868626559E-3</v>
      </c>
    </row>
    <row r="227" spans="1:11" ht="11.25" customHeight="1" x14ac:dyDescent="0.25">
      <c r="A227" s="17" t="s">
        <v>312</v>
      </c>
      <c r="B227" s="110">
        <v>0</v>
      </c>
      <c r="C227" s="111">
        <v>0</v>
      </c>
      <c r="D227" s="110">
        <v>1208.2933345805</v>
      </c>
      <c r="E227" s="111">
        <v>3.8553014557390947E-3</v>
      </c>
      <c r="F227" s="110">
        <v>114490.25682828699</v>
      </c>
      <c r="G227" s="111">
        <v>2.3321687272012403E-2</v>
      </c>
      <c r="H227" s="110">
        <v>20470.547064097002</v>
      </c>
      <c r="I227" s="111">
        <v>2.1970394513261594E-2</v>
      </c>
      <c r="J227" s="110">
        <v>136169.09722696448</v>
      </c>
      <c r="K227" s="111">
        <v>2.2049882766841677E-2</v>
      </c>
    </row>
    <row r="228" spans="1:11" ht="11.25" customHeight="1" x14ac:dyDescent="0.25">
      <c r="A228" s="17" t="s">
        <v>55</v>
      </c>
      <c r="B228" s="110">
        <v>0</v>
      </c>
      <c r="C228" s="111">
        <v>0</v>
      </c>
      <c r="D228" s="110">
        <v>1208.2933345805</v>
      </c>
      <c r="E228" s="111">
        <v>3.8553014557390947E-3</v>
      </c>
      <c r="F228" s="110">
        <v>114490.25682828699</v>
      </c>
      <c r="G228" s="111">
        <v>2.3321687272012403E-2</v>
      </c>
      <c r="H228" s="110">
        <v>20470.547064097002</v>
      </c>
      <c r="I228" s="111">
        <v>2.1970394513261594E-2</v>
      </c>
      <c r="J228" s="110">
        <v>136169.09722696448</v>
      </c>
      <c r="K228" s="111">
        <v>2.2049882766841677E-2</v>
      </c>
    </row>
    <row r="229" spans="1:11" ht="11.25" customHeight="1" x14ac:dyDescent="0.25">
      <c r="A229" s="17" t="s">
        <v>313</v>
      </c>
      <c r="B229" s="110">
        <v>0</v>
      </c>
      <c r="C229" s="111">
        <v>0</v>
      </c>
      <c r="D229" s="110">
        <v>5334.3665712269003</v>
      </c>
      <c r="E229" s="111">
        <v>1.7020363035137553E-2</v>
      </c>
      <c r="F229" s="110">
        <v>23501.0210887434</v>
      </c>
      <c r="G229" s="111">
        <v>4.7871625026281502E-3</v>
      </c>
      <c r="H229" s="110">
        <v>1140.9873975156002</v>
      </c>
      <c r="I229" s="111">
        <v>1.2245858979530485E-3</v>
      </c>
      <c r="J229" s="110">
        <v>29976.3750574859</v>
      </c>
      <c r="K229" s="111">
        <v>4.8540790036283891E-3</v>
      </c>
    </row>
    <row r="230" spans="1:11" ht="11.25" customHeight="1" x14ac:dyDescent="0.25">
      <c r="A230" s="17" t="s">
        <v>55</v>
      </c>
      <c r="B230" s="110">
        <v>0</v>
      </c>
      <c r="C230" s="111">
        <v>0</v>
      </c>
      <c r="D230" s="110">
        <v>5334.3665712269003</v>
      </c>
      <c r="E230" s="111">
        <v>1.7020363035137553E-2</v>
      </c>
      <c r="F230" s="110">
        <v>23501.0210887434</v>
      </c>
      <c r="G230" s="111">
        <v>4.7871625026281502E-3</v>
      </c>
      <c r="H230" s="110">
        <v>1140.9873975156002</v>
      </c>
      <c r="I230" s="111">
        <v>1.2245858979530485E-3</v>
      </c>
      <c r="J230" s="110">
        <v>29976.3750574859</v>
      </c>
      <c r="K230" s="111">
        <v>4.8540790036283891E-3</v>
      </c>
    </row>
    <row r="231" spans="1:11" ht="11.25" customHeight="1" x14ac:dyDescent="0.25">
      <c r="A231" s="17" t="s">
        <v>408</v>
      </c>
      <c r="B231" s="110">
        <v>0</v>
      </c>
      <c r="C231" s="111">
        <v>0</v>
      </c>
      <c r="D231" s="110">
        <v>833.66324999999995</v>
      </c>
      <c r="E231" s="111">
        <v>2.6599692718134887E-3</v>
      </c>
      <c r="F231" s="110">
        <v>28545.704760250002</v>
      </c>
      <c r="G231" s="111">
        <v>5.8147655339459781E-3</v>
      </c>
      <c r="H231" s="110">
        <v>14154.90710425</v>
      </c>
      <c r="I231" s="111">
        <v>1.5192016725551058E-2</v>
      </c>
      <c r="J231" s="110">
        <v>43534.275114500007</v>
      </c>
      <c r="K231" s="111">
        <v>7.049511836111899E-3</v>
      </c>
    </row>
    <row r="232" spans="1:11" ht="11.25" customHeight="1" x14ac:dyDescent="0.25">
      <c r="A232" s="17" t="s">
        <v>55</v>
      </c>
      <c r="B232" s="110">
        <v>0</v>
      </c>
      <c r="C232" s="111">
        <v>0</v>
      </c>
      <c r="D232" s="110">
        <v>833.66324999999995</v>
      </c>
      <c r="E232" s="111">
        <v>2.6599692718134887E-3</v>
      </c>
      <c r="F232" s="110">
        <v>28545.704760250002</v>
      </c>
      <c r="G232" s="111">
        <v>5.8147655339459781E-3</v>
      </c>
      <c r="H232" s="110">
        <v>14154.90710425</v>
      </c>
      <c r="I232" s="111">
        <v>1.5192016725551058E-2</v>
      </c>
      <c r="J232" s="110">
        <v>43534.275114500007</v>
      </c>
      <c r="K232" s="111">
        <v>7.049511836111899E-3</v>
      </c>
    </row>
    <row r="233" spans="1:11" ht="11.25" customHeight="1" x14ac:dyDescent="0.25">
      <c r="A233" s="17" t="s">
        <v>335</v>
      </c>
      <c r="B233" s="110">
        <v>0</v>
      </c>
      <c r="C233" s="111">
        <v>0</v>
      </c>
      <c r="D233" s="110">
        <v>0</v>
      </c>
      <c r="E233" s="111">
        <v>0</v>
      </c>
      <c r="F233" s="110">
        <v>4917.4592817820003</v>
      </c>
      <c r="G233" s="111">
        <v>1.0016873987327786E-3</v>
      </c>
      <c r="H233" s="110">
        <v>1311.321631</v>
      </c>
      <c r="I233" s="111">
        <v>1.4074002749723056E-3</v>
      </c>
      <c r="J233" s="110">
        <v>6228.7809127820001</v>
      </c>
      <c r="K233" s="111">
        <v>1.0086274470797261E-3</v>
      </c>
    </row>
    <row r="234" spans="1:11" ht="11.25" customHeight="1" x14ac:dyDescent="0.25">
      <c r="A234" s="17" t="s">
        <v>55</v>
      </c>
      <c r="B234" s="110">
        <v>0</v>
      </c>
      <c r="C234" s="111">
        <v>0</v>
      </c>
      <c r="D234" s="110">
        <v>0</v>
      </c>
      <c r="E234" s="111">
        <v>0</v>
      </c>
      <c r="F234" s="110">
        <v>4917.4592817820003</v>
      </c>
      <c r="G234" s="111">
        <v>1.0016873987327786E-3</v>
      </c>
      <c r="H234" s="110">
        <v>1311.321631</v>
      </c>
      <c r="I234" s="111">
        <v>1.4074002749723056E-3</v>
      </c>
      <c r="J234" s="110">
        <v>6228.7809127820001</v>
      </c>
      <c r="K234" s="111">
        <v>1.0086274470797261E-3</v>
      </c>
    </row>
    <row r="235" spans="1:11" ht="11.25" customHeight="1" x14ac:dyDescent="0.25">
      <c r="A235" s="17" t="s">
        <v>372</v>
      </c>
      <c r="B235" s="110">
        <v>0</v>
      </c>
      <c r="C235" s="111">
        <v>0</v>
      </c>
      <c r="D235" s="110">
        <v>7544.3292710688002</v>
      </c>
      <c r="E235" s="111">
        <v>2.4071690862570785E-2</v>
      </c>
      <c r="F235" s="110">
        <v>72216.611230378898</v>
      </c>
      <c r="G235" s="111">
        <v>1.4710537556793031E-2</v>
      </c>
      <c r="H235" s="110">
        <v>9146.1502484568009</v>
      </c>
      <c r="I235" s="111">
        <v>9.8162754814010416E-3</v>
      </c>
      <c r="J235" s="110">
        <v>88907.090749904499</v>
      </c>
      <c r="K235" s="111">
        <v>1.4396738820327198E-2</v>
      </c>
    </row>
    <row r="236" spans="1:11" ht="11.25" customHeight="1" x14ac:dyDescent="0.25">
      <c r="A236" s="17" t="s">
        <v>55</v>
      </c>
      <c r="B236" s="110">
        <v>0</v>
      </c>
      <c r="C236" s="111">
        <v>0</v>
      </c>
      <c r="D236" s="110">
        <v>7544.3292710688002</v>
      </c>
      <c r="E236" s="111">
        <v>2.4071690862570785E-2</v>
      </c>
      <c r="F236" s="110">
        <v>72216.611230378898</v>
      </c>
      <c r="G236" s="111">
        <v>1.4710537556793031E-2</v>
      </c>
      <c r="H236" s="110">
        <v>9146.1502484568009</v>
      </c>
      <c r="I236" s="111">
        <v>9.8162754814010416E-3</v>
      </c>
      <c r="J236" s="110">
        <v>88907.090749904499</v>
      </c>
      <c r="K236" s="111">
        <v>1.4396738820327198E-2</v>
      </c>
    </row>
    <row r="237" spans="1:11" ht="11.25" customHeight="1" x14ac:dyDescent="0.25">
      <c r="A237" s="17" t="s">
        <v>373</v>
      </c>
      <c r="B237" s="110">
        <v>0</v>
      </c>
      <c r="C237" s="111">
        <v>0</v>
      </c>
      <c r="D237" s="110">
        <v>5749.8513814234002</v>
      </c>
      <c r="E237" s="111">
        <v>1.8346050389147637E-2</v>
      </c>
      <c r="F237" s="110">
        <v>36117.377968514396</v>
      </c>
      <c r="G237" s="111">
        <v>7.3571168185086354E-3</v>
      </c>
      <c r="H237" s="110">
        <v>2625.8866950055999</v>
      </c>
      <c r="I237" s="111">
        <v>2.8182816246070147E-3</v>
      </c>
      <c r="J237" s="110">
        <v>44493.116044943396</v>
      </c>
      <c r="K237" s="111">
        <v>7.204777094815101E-3</v>
      </c>
    </row>
    <row r="238" spans="1:11" ht="11.25" customHeight="1" x14ac:dyDescent="0.25">
      <c r="A238" s="17" t="s">
        <v>55</v>
      </c>
      <c r="B238" s="110">
        <v>0</v>
      </c>
      <c r="C238" s="111">
        <v>0</v>
      </c>
      <c r="D238" s="110">
        <v>5749.8513814234002</v>
      </c>
      <c r="E238" s="111">
        <v>1.8346050389147637E-2</v>
      </c>
      <c r="F238" s="110">
        <v>36117.377968514396</v>
      </c>
      <c r="G238" s="111">
        <v>7.3571168185086354E-3</v>
      </c>
      <c r="H238" s="110">
        <v>2625.8866950055999</v>
      </c>
      <c r="I238" s="111">
        <v>2.8182816246070147E-3</v>
      </c>
      <c r="J238" s="110">
        <v>44493.116044943396</v>
      </c>
      <c r="K238" s="111">
        <v>7.204777094815101E-3</v>
      </c>
    </row>
    <row r="239" spans="1:11" x14ac:dyDescent="0.25">
      <c r="A239" s="17" t="s">
        <v>374</v>
      </c>
      <c r="B239" s="110">
        <v>0</v>
      </c>
      <c r="C239" s="111">
        <v>0</v>
      </c>
      <c r="D239" s="110">
        <v>316.60078080220001</v>
      </c>
      <c r="E239" s="111">
        <v>1.0101780885339612E-3</v>
      </c>
      <c r="F239" s="110">
        <v>42235.228752256997</v>
      </c>
      <c r="G239" s="111">
        <v>8.603324196392946E-3</v>
      </c>
      <c r="H239" s="110">
        <v>9751.7764092918005</v>
      </c>
      <c r="I239" s="111">
        <v>1.0466274997263218E-2</v>
      </c>
      <c r="J239" s="110">
        <v>52303.605942350994</v>
      </c>
      <c r="K239" s="111">
        <v>8.4695309199975116E-3</v>
      </c>
    </row>
    <row r="240" spans="1:11" x14ac:dyDescent="0.25">
      <c r="A240" s="17" t="s">
        <v>55</v>
      </c>
      <c r="B240" s="110">
        <v>0</v>
      </c>
      <c r="C240" s="111">
        <v>0</v>
      </c>
      <c r="D240" s="110">
        <v>316.60078080220001</v>
      </c>
      <c r="E240" s="111">
        <v>1.0101780885339612E-3</v>
      </c>
      <c r="F240" s="110">
        <v>42235.228752256997</v>
      </c>
      <c r="G240" s="111">
        <v>8.603324196392946E-3</v>
      </c>
      <c r="H240" s="110">
        <v>9751.7764092918005</v>
      </c>
      <c r="I240" s="111">
        <v>1.0466274997263218E-2</v>
      </c>
      <c r="J240" s="110">
        <v>52303.605942350994</v>
      </c>
      <c r="K240" s="111">
        <v>8.4695309199975116E-3</v>
      </c>
    </row>
    <row r="241" spans="1:11" x14ac:dyDescent="0.25">
      <c r="A241" s="17" t="s">
        <v>375</v>
      </c>
      <c r="B241" s="110">
        <v>0</v>
      </c>
      <c r="C241" s="111">
        <v>0</v>
      </c>
      <c r="D241" s="110">
        <v>0</v>
      </c>
      <c r="E241" s="111">
        <v>0</v>
      </c>
      <c r="F241" s="110">
        <v>13052.018599851201</v>
      </c>
      <c r="G241" s="111">
        <v>2.6586986918087888E-3</v>
      </c>
      <c r="H241" s="110">
        <v>3045.4712632172</v>
      </c>
      <c r="I241" s="111">
        <v>3.2686085487688738E-3</v>
      </c>
      <c r="J241" s="110">
        <v>16097.4898630684</v>
      </c>
      <c r="K241" s="111">
        <v>2.6066689986896162E-3</v>
      </c>
    </row>
    <row r="242" spans="1:11" x14ac:dyDescent="0.25">
      <c r="A242" s="17" t="s">
        <v>55</v>
      </c>
      <c r="B242" s="110">
        <v>0</v>
      </c>
      <c r="C242" s="111">
        <v>0</v>
      </c>
      <c r="D242" s="110">
        <v>0</v>
      </c>
      <c r="E242" s="111">
        <v>0</v>
      </c>
      <c r="F242" s="110">
        <v>13052.018599851201</v>
      </c>
      <c r="G242" s="111">
        <v>2.6586986918087888E-3</v>
      </c>
      <c r="H242" s="110">
        <v>3045.4712632172</v>
      </c>
      <c r="I242" s="111">
        <v>3.2686085487688738E-3</v>
      </c>
      <c r="J242" s="110">
        <v>16097.4898630684</v>
      </c>
      <c r="K242" s="111">
        <v>2.6066689986896162E-3</v>
      </c>
    </row>
    <row r="243" spans="1:11" x14ac:dyDescent="0.25">
      <c r="A243" s="17" t="s">
        <v>387</v>
      </c>
      <c r="B243" s="110">
        <v>0</v>
      </c>
      <c r="C243" s="111">
        <v>0</v>
      </c>
      <c r="D243" s="110">
        <v>373.02915586720002</v>
      </c>
      <c r="E243" s="111">
        <v>1.1902241007952269E-3</v>
      </c>
      <c r="F243" s="110">
        <v>42433.674053750001</v>
      </c>
      <c r="G243" s="111">
        <v>8.6437475423634356E-3</v>
      </c>
      <c r="H243" s="110">
        <v>14405.1257477204</v>
      </c>
      <c r="I243" s="111">
        <v>1.5460568528021431E-2</v>
      </c>
      <c r="J243" s="110">
        <v>57211.828957337602</v>
      </c>
      <c r="K243" s="111">
        <v>9.2643202244575389E-3</v>
      </c>
    </row>
    <row r="244" spans="1:11" x14ac:dyDescent="0.25">
      <c r="A244" s="17" t="s">
        <v>55</v>
      </c>
      <c r="B244" s="110">
        <v>0</v>
      </c>
      <c r="C244" s="111">
        <v>0</v>
      </c>
      <c r="D244" s="110">
        <v>373.02915586720002</v>
      </c>
      <c r="E244" s="111">
        <v>1.1902241007952269E-3</v>
      </c>
      <c r="F244" s="110">
        <v>42433.674053750001</v>
      </c>
      <c r="G244" s="111">
        <v>8.6437475423634356E-3</v>
      </c>
      <c r="H244" s="110">
        <v>14405.1257477204</v>
      </c>
      <c r="I244" s="111">
        <v>1.5460568528021431E-2</v>
      </c>
      <c r="J244" s="110">
        <v>57211.828957337602</v>
      </c>
      <c r="K244" s="111">
        <v>9.2643202244575389E-3</v>
      </c>
    </row>
    <row r="245" spans="1:11" x14ac:dyDescent="0.25">
      <c r="A245" s="17" t="s">
        <v>388</v>
      </c>
      <c r="B245" s="110">
        <v>0</v>
      </c>
      <c r="C245" s="111">
        <v>0</v>
      </c>
      <c r="D245" s="110">
        <v>255.37752299249999</v>
      </c>
      <c r="E245" s="111">
        <v>8.1483304424405498E-4</v>
      </c>
      <c r="F245" s="110">
        <v>50281.613835965501</v>
      </c>
      <c r="G245" s="111">
        <v>1.0242374381020285E-2</v>
      </c>
      <c r="H245" s="110">
        <v>15150.268816530799</v>
      </c>
      <c r="I245" s="111">
        <v>1.6260307154416027E-2</v>
      </c>
      <c r="J245" s="110">
        <v>65687.260175488802</v>
      </c>
      <c r="K245" s="111">
        <v>1.0636748099536799E-2</v>
      </c>
    </row>
    <row r="246" spans="1:11" x14ac:dyDescent="0.25">
      <c r="A246" s="17" t="s">
        <v>55</v>
      </c>
      <c r="B246" s="110">
        <v>0</v>
      </c>
      <c r="C246" s="111">
        <v>0</v>
      </c>
      <c r="D246" s="110">
        <v>255.37752299249999</v>
      </c>
      <c r="E246" s="111">
        <v>8.1483304424405498E-4</v>
      </c>
      <c r="F246" s="110">
        <v>50281.613835965501</v>
      </c>
      <c r="G246" s="111">
        <v>1.0242374381020285E-2</v>
      </c>
      <c r="H246" s="110">
        <v>15150.268816530799</v>
      </c>
      <c r="I246" s="111">
        <v>1.6260307154416027E-2</v>
      </c>
      <c r="J246" s="110">
        <v>65687.260175488802</v>
      </c>
      <c r="K246" s="111">
        <v>1.0636748099536799E-2</v>
      </c>
    </row>
    <row r="247" spans="1:11" x14ac:dyDescent="0.25">
      <c r="A247" s="17" t="s">
        <v>389</v>
      </c>
      <c r="B247" s="110">
        <v>0</v>
      </c>
      <c r="C247" s="111">
        <v>0</v>
      </c>
      <c r="D247" s="110">
        <v>0</v>
      </c>
      <c r="E247" s="111">
        <v>0</v>
      </c>
      <c r="F247" s="110">
        <v>13178.8368784415</v>
      </c>
      <c r="G247" s="111">
        <v>2.6845315994778996E-3</v>
      </c>
      <c r="H247" s="110">
        <v>5998.9572823705003</v>
      </c>
      <c r="I247" s="111">
        <v>6.4384922273545246E-3</v>
      </c>
      <c r="J247" s="110">
        <v>19177.794160812002</v>
      </c>
      <c r="K247" s="111">
        <v>3.1054631453397655E-3</v>
      </c>
    </row>
    <row r="248" spans="1:11" x14ac:dyDescent="0.25">
      <c r="A248" s="17" t="s">
        <v>55</v>
      </c>
      <c r="B248" s="110">
        <v>0</v>
      </c>
      <c r="C248" s="111">
        <v>0</v>
      </c>
      <c r="D248" s="110">
        <v>0</v>
      </c>
      <c r="E248" s="111">
        <v>0</v>
      </c>
      <c r="F248" s="110">
        <v>13178.8368784415</v>
      </c>
      <c r="G248" s="111">
        <v>2.6845315994778996E-3</v>
      </c>
      <c r="H248" s="110">
        <v>5998.9572823705003</v>
      </c>
      <c r="I248" s="111">
        <v>6.4384922273545246E-3</v>
      </c>
      <c r="J248" s="110">
        <v>19177.794160812002</v>
      </c>
      <c r="K248" s="111">
        <v>3.1054631453397655E-3</v>
      </c>
    </row>
    <row r="249" spans="1:11" x14ac:dyDescent="0.25">
      <c r="A249" s="17" t="s">
        <v>409</v>
      </c>
      <c r="B249" s="110">
        <v>0</v>
      </c>
      <c r="C249" s="111">
        <v>0</v>
      </c>
      <c r="D249" s="110">
        <v>294.77425011550002</v>
      </c>
      <c r="E249" s="111">
        <v>9.4053617864178827E-4</v>
      </c>
      <c r="F249" s="110">
        <v>25397.836428680901</v>
      </c>
      <c r="G249" s="111">
        <v>5.1735441511305642E-3</v>
      </c>
      <c r="H249" s="110">
        <v>7328.647128005</v>
      </c>
      <c r="I249" s="111">
        <v>7.8656065295465531E-3</v>
      </c>
      <c r="J249" s="110">
        <v>33021.257806801405</v>
      </c>
      <c r="K249" s="111">
        <v>5.3471373335171359E-3</v>
      </c>
    </row>
    <row r="250" spans="1:11" x14ac:dyDescent="0.25">
      <c r="A250" s="17" t="s">
        <v>55</v>
      </c>
      <c r="B250" s="110">
        <v>0</v>
      </c>
      <c r="C250" s="111">
        <v>0</v>
      </c>
      <c r="D250" s="110">
        <v>294.77425011550002</v>
      </c>
      <c r="E250" s="111">
        <v>9.4053617864178827E-4</v>
      </c>
      <c r="F250" s="110">
        <v>25397.836428680901</v>
      </c>
      <c r="G250" s="111">
        <v>5.1735441511305642E-3</v>
      </c>
      <c r="H250" s="110">
        <v>7328.647128005</v>
      </c>
      <c r="I250" s="111">
        <v>7.8656065295465531E-3</v>
      </c>
      <c r="J250" s="110">
        <v>33021.257806801405</v>
      </c>
      <c r="K250" s="111">
        <v>5.3471373335171359E-3</v>
      </c>
    </row>
    <row r="251" spans="1:11" x14ac:dyDescent="0.25">
      <c r="A251" s="17" t="s">
        <v>410</v>
      </c>
      <c r="B251" s="110">
        <v>0</v>
      </c>
      <c r="C251" s="111">
        <v>0</v>
      </c>
      <c r="D251" s="110">
        <v>293.29331201190001</v>
      </c>
      <c r="E251" s="111">
        <v>9.3581094954114875E-4</v>
      </c>
      <c r="F251" s="110">
        <v>23381.342430356701</v>
      </c>
      <c r="G251" s="111">
        <v>4.7627839369636963E-3</v>
      </c>
      <c r="H251" s="110">
        <v>6522.8431576778003</v>
      </c>
      <c r="I251" s="111">
        <v>7.0007624649005415E-3</v>
      </c>
      <c r="J251" s="110">
        <v>30197.478900046401</v>
      </c>
      <c r="K251" s="111">
        <v>4.889882382713962E-3</v>
      </c>
    </row>
    <row r="252" spans="1:11" x14ac:dyDescent="0.25">
      <c r="A252" s="17" t="s">
        <v>55</v>
      </c>
      <c r="B252" s="110">
        <v>0</v>
      </c>
      <c r="C252" s="111">
        <v>0</v>
      </c>
      <c r="D252" s="110">
        <v>293.29331201190001</v>
      </c>
      <c r="E252" s="111">
        <v>9.3581094954114875E-4</v>
      </c>
      <c r="F252" s="110">
        <v>23381.342430356701</v>
      </c>
      <c r="G252" s="111">
        <v>4.7627839369636963E-3</v>
      </c>
      <c r="H252" s="110">
        <v>6522.8431576778003</v>
      </c>
      <c r="I252" s="111">
        <v>7.0007624649005415E-3</v>
      </c>
      <c r="J252" s="110">
        <v>30197.478900046401</v>
      </c>
      <c r="K252" s="111">
        <v>4.889882382713962E-3</v>
      </c>
    </row>
    <row r="253" spans="1:11" x14ac:dyDescent="0.25">
      <c r="A253" s="17" t="s">
        <v>411</v>
      </c>
      <c r="B253" s="110">
        <v>0</v>
      </c>
      <c r="C253" s="111">
        <v>0</v>
      </c>
      <c r="D253" s="110">
        <v>80.350797162399999</v>
      </c>
      <c r="E253" s="111">
        <v>2.563752827268114E-4</v>
      </c>
      <c r="F253" s="110">
        <v>24426.629800136303</v>
      </c>
      <c r="G253" s="111">
        <v>4.9757091746452419E-3</v>
      </c>
      <c r="H253" s="110">
        <v>7520.8307912596001</v>
      </c>
      <c r="I253" s="111">
        <v>8.0718712125316446E-3</v>
      </c>
      <c r="J253" s="110">
        <v>32027.811388558301</v>
      </c>
      <c r="K253" s="111">
        <v>5.1862684028750553E-3</v>
      </c>
    </row>
    <row r="254" spans="1:11" x14ac:dyDescent="0.25">
      <c r="A254" s="17" t="s">
        <v>55</v>
      </c>
      <c r="B254" s="110">
        <v>0</v>
      </c>
      <c r="C254" s="111">
        <v>0</v>
      </c>
      <c r="D254" s="110">
        <v>80.350797162399999</v>
      </c>
      <c r="E254" s="111">
        <v>2.563752827268114E-4</v>
      </c>
      <c r="F254" s="110">
        <v>24426.629800136303</v>
      </c>
      <c r="G254" s="111">
        <v>4.9757091746452419E-3</v>
      </c>
      <c r="H254" s="110">
        <v>7520.8307912596001</v>
      </c>
      <c r="I254" s="111">
        <v>8.0718712125316446E-3</v>
      </c>
      <c r="J254" s="110">
        <v>32027.811388558301</v>
      </c>
      <c r="K254" s="111">
        <v>5.1862684028750553E-3</v>
      </c>
    </row>
    <row r="255" spans="1:11" x14ac:dyDescent="0.25">
      <c r="A255" s="17" t="s">
        <v>402</v>
      </c>
      <c r="B255" s="110">
        <v>-12.84681</v>
      </c>
      <c r="C255" s="111">
        <v>-6.0648385203376917E-4</v>
      </c>
      <c r="D255" s="110">
        <v>-430.01733302500003</v>
      </c>
      <c r="E255" s="111">
        <v>-1.3720562735537254E-3</v>
      </c>
      <c r="F255" s="110">
        <v>36528.661750974403</v>
      </c>
      <c r="G255" s="111">
        <v>7.4408954038686853E-3</v>
      </c>
      <c r="H255" s="110">
        <v>-4583.0451318249998</v>
      </c>
      <c r="I255" s="111">
        <v>-4.9188382363693287E-3</v>
      </c>
      <c r="J255" s="110">
        <v>31502.752476124406</v>
      </c>
      <c r="K255" s="111">
        <v>5.10124553277733E-3</v>
      </c>
    </row>
    <row r="256" spans="1:11" ht="15.75" x14ac:dyDescent="0.25">
      <c r="A256" s="48" t="s">
        <v>17</v>
      </c>
      <c r="B256" s="49">
        <v>21182.443616462002</v>
      </c>
      <c r="C256" s="50">
        <v>1</v>
      </c>
      <c r="D256" s="49">
        <v>313410.85734860122</v>
      </c>
      <c r="E256" s="50">
        <v>1</v>
      </c>
      <c r="F256" s="49">
        <v>4909175.5451880628</v>
      </c>
      <c r="G256" s="50">
        <v>1</v>
      </c>
      <c r="H256" s="49">
        <v>931733.24911124073</v>
      </c>
      <c r="I256" s="50">
        <v>1</v>
      </c>
      <c r="J256" s="49">
        <v>6175502.0952643696</v>
      </c>
      <c r="K256" s="50">
        <v>1</v>
      </c>
    </row>
  </sheetData>
  <sheetProtection sheet="1" objects="1" scenarios="1"/>
  <mergeCells count="11">
    <mergeCell ref="A1:K4"/>
    <mergeCell ref="D10:E10"/>
    <mergeCell ref="F10:G10"/>
    <mergeCell ref="H10:I10"/>
    <mergeCell ref="A5:K5"/>
    <mergeCell ref="A7:K7"/>
    <mergeCell ref="A8:K8"/>
    <mergeCell ref="J10:K10"/>
    <mergeCell ref="B10:C10"/>
    <mergeCell ref="A6:K6"/>
    <mergeCell ref="A10:A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71"/>
  <sheetViews>
    <sheetView showGridLines="0" zoomScale="90" zoomScaleNormal="90" workbookViewId="0">
      <selection activeCell="K11" sqref="K11"/>
    </sheetView>
  </sheetViews>
  <sheetFormatPr baseColWidth="10" defaultRowHeight="15" x14ac:dyDescent="0.25"/>
  <cols>
    <col min="1" max="1" width="48.7109375" style="2" customWidth="1"/>
    <col min="2" max="2" width="11.85546875" style="2" bestFit="1" customWidth="1"/>
    <col min="3" max="3" width="9" style="2" bestFit="1" customWidth="1"/>
    <col min="4" max="4" width="13.5703125" style="2" bestFit="1" customWidth="1"/>
    <col min="5" max="5" width="9" style="2" bestFit="1" customWidth="1"/>
    <col min="6" max="6" width="11.85546875" style="2" bestFit="1" customWidth="1"/>
    <col min="7" max="7" width="9" style="2" bestFit="1" customWidth="1"/>
    <col min="8" max="8" width="13.5703125" style="2" bestFit="1" customWidth="1"/>
    <col min="9" max="9" width="9" style="2" bestFit="1" customWidth="1"/>
    <col min="10" max="10" width="14.85546875" style="2" customWidth="1"/>
    <col min="11" max="11" width="27.42578125" style="3" customWidth="1"/>
    <col min="12" max="16384" width="11.42578125" style="2"/>
  </cols>
  <sheetData>
    <row r="1" spans="1:9" x14ac:dyDescent="0.25">
      <c r="A1" s="20"/>
      <c r="B1" s="20"/>
      <c r="C1" s="20"/>
      <c r="D1" s="20"/>
      <c r="E1" s="20"/>
      <c r="F1" s="20"/>
      <c r="G1" s="20"/>
      <c r="H1" s="20"/>
      <c r="I1" s="20"/>
    </row>
    <row r="2" spans="1:9" x14ac:dyDescent="0.25">
      <c r="A2" s="20"/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20"/>
      <c r="B3" s="20"/>
      <c r="C3" s="20"/>
      <c r="D3" s="20"/>
      <c r="E3" s="20"/>
      <c r="F3" s="20"/>
      <c r="G3" s="20"/>
      <c r="H3" s="20"/>
      <c r="I3" s="20"/>
    </row>
    <row r="4" spans="1:9" x14ac:dyDescent="0.25">
      <c r="A4" s="21"/>
      <c r="B4" s="21"/>
      <c r="C4" s="21"/>
      <c r="D4" s="21"/>
      <c r="E4" s="21"/>
      <c r="F4" s="21"/>
      <c r="G4" s="21"/>
      <c r="H4" s="21"/>
      <c r="I4" s="21"/>
    </row>
    <row r="5" spans="1:9" ht="15.75" x14ac:dyDescent="0.25">
      <c r="A5" s="22" t="s">
        <v>7</v>
      </c>
      <c r="B5" s="23"/>
      <c r="C5" s="23"/>
      <c r="D5" s="23"/>
      <c r="E5" s="23"/>
      <c r="F5" s="23"/>
      <c r="G5" s="23"/>
      <c r="H5" s="23"/>
      <c r="I5" s="24"/>
    </row>
    <row r="6" spans="1:9" ht="15.75" x14ac:dyDescent="0.25">
      <c r="A6" s="25" t="str">
        <f>'1'!A6:K6</f>
        <v>AFP Habitat S.A.</v>
      </c>
      <c r="B6" s="26"/>
      <c r="C6" s="26"/>
      <c r="D6" s="26"/>
      <c r="E6" s="26"/>
      <c r="F6" s="26"/>
      <c r="G6" s="26"/>
      <c r="H6" s="26"/>
      <c r="I6" s="27"/>
    </row>
    <row r="7" spans="1:9" ht="15.75" x14ac:dyDescent="0.25">
      <c r="A7" s="25" t="s">
        <v>21</v>
      </c>
      <c r="B7" s="26"/>
      <c r="C7" s="26"/>
      <c r="D7" s="26"/>
      <c r="E7" s="26"/>
      <c r="F7" s="26"/>
      <c r="G7" s="26"/>
      <c r="H7" s="26"/>
      <c r="I7" s="27"/>
    </row>
    <row r="8" spans="1:9" ht="15.75" x14ac:dyDescent="0.25">
      <c r="A8" s="28" t="str">
        <f>'1'!A8:I8</f>
        <v>Al 30-03-2018</v>
      </c>
      <c r="B8" s="29"/>
      <c r="C8" s="29"/>
      <c r="D8" s="29"/>
      <c r="E8" s="29"/>
      <c r="F8" s="29"/>
      <c r="G8" s="29"/>
      <c r="H8" s="29"/>
      <c r="I8" s="30"/>
    </row>
    <row r="9" spans="1:9" ht="15.75" x14ac:dyDescent="0.25">
      <c r="A9" s="93"/>
      <c r="B9" s="93"/>
      <c r="C9" s="93"/>
      <c r="D9" s="93"/>
      <c r="E9" s="93"/>
      <c r="F9" s="93"/>
      <c r="G9" s="93"/>
      <c r="H9" s="96"/>
      <c r="I9" s="96"/>
    </row>
    <row r="10" spans="1:9" ht="14.45" customHeight="1" x14ac:dyDescent="0.25">
      <c r="A10" s="97" t="s">
        <v>36</v>
      </c>
      <c r="B10" s="97" t="s">
        <v>33</v>
      </c>
      <c r="C10" s="97"/>
      <c r="D10" s="97" t="s">
        <v>34</v>
      </c>
      <c r="E10" s="97"/>
      <c r="F10" s="97" t="s">
        <v>35</v>
      </c>
      <c r="G10" s="97"/>
      <c r="H10" s="97" t="s">
        <v>5</v>
      </c>
      <c r="I10" s="97"/>
    </row>
    <row r="11" spans="1:9" ht="15.75" x14ac:dyDescent="0.25">
      <c r="A11" s="97"/>
      <c r="B11" s="36" t="s">
        <v>12</v>
      </c>
      <c r="C11" s="36" t="s">
        <v>13</v>
      </c>
      <c r="D11" s="36" t="s">
        <v>12</v>
      </c>
      <c r="E11" s="36" t="s">
        <v>13</v>
      </c>
      <c r="F11" s="36" t="s">
        <v>12</v>
      </c>
      <c r="G11" s="36" t="s">
        <v>13</v>
      </c>
      <c r="H11" s="36" t="s">
        <v>12</v>
      </c>
      <c r="I11" s="36" t="s">
        <v>13</v>
      </c>
    </row>
    <row r="12" spans="1:9" x14ac:dyDescent="0.25">
      <c r="A12" s="98" t="s">
        <v>133</v>
      </c>
      <c r="B12" s="99">
        <v>473.95837499999999</v>
      </c>
      <c r="C12" s="100">
        <f>B12/B$71</f>
        <v>1.5122589530228831E-3</v>
      </c>
      <c r="D12" s="99">
        <v>22008.544390625</v>
      </c>
      <c r="E12" s="100">
        <f>D12/D$71</f>
        <v>4.4831447130053437E-3</v>
      </c>
      <c r="F12" s="99">
        <v>7367.4675037500001</v>
      </c>
      <c r="G12" s="100">
        <f>F12/F$71</f>
        <v>7.9072712182136507E-3</v>
      </c>
      <c r="H12" s="99">
        <v>29849.970269375</v>
      </c>
      <c r="I12" s="100">
        <f>H12/H$71</f>
        <v>4.8336102569320142E-3</v>
      </c>
    </row>
    <row r="13" spans="1:9" x14ac:dyDescent="0.25">
      <c r="A13" s="98"/>
      <c r="B13" s="99">
        <v>473.95837499999999</v>
      </c>
      <c r="C13" s="100">
        <f t="shared" ref="C13:C69" si="0">B13/B$71</f>
        <v>1.5122589530228831E-3</v>
      </c>
      <c r="D13" s="99">
        <v>22008.544390625</v>
      </c>
      <c r="E13" s="100">
        <f t="shared" ref="E13:E69" si="1">D13/D$71</f>
        <v>4.4831447130053437E-3</v>
      </c>
      <c r="F13" s="99">
        <v>7367.4675037500001</v>
      </c>
      <c r="G13" s="100">
        <f t="shared" ref="G13:G69" si="2">F13/F$71</f>
        <v>7.9072712182136507E-3</v>
      </c>
      <c r="H13" s="99">
        <v>29849.970269375</v>
      </c>
      <c r="I13" s="100">
        <f t="shared" ref="I13:I69" si="3">H13/H$71</f>
        <v>4.8336102569320142E-3</v>
      </c>
    </row>
    <row r="14" spans="1:9" x14ac:dyDescent="0.25">
      <c r="A14" s="101" t="s">
        <v>86</v>
      </c>
      <c r="B14" s="102">
        <v>473.95837499999999</v>
      </c>
      <c r="C14" s="103">
        <f t="shared" si="0"/>
        <v>1.5122589530228831E-3</v>
      </c>
      <c r="D14" s="102">
        <v>22008.544390625</v>
      </c>
      <c r="E14" s="103">
        <f t="shared" si="1"/>
        <v>4.4831447130053437E-3</v>
      </c>
      <c r="F14" s="102">
        <v>7367.4675037500001</v>
      </c>
      <c r="G14" s="103">
        <f t="shared" si="2"/>
        <v>7.9072712182136507E-3</v>
      </c>
      <c r="H14" s="102">
        <v>29849.970269375</v>
      </c>
      <c r="I14" s="103">
        <f t="shared" si="3"/>
        <v>4.8336102569320142E-3</v>
      </c>
    </row>
    <row r="15" spans="1:9" x14ac:dyDescent="0.25">
      <c r="A15" s="101" t="s">
        <v>134</v>
      </c>
      <c r="B15" s="102">
        <v>473.95837499999999</v>
      </c>
      <c r="C15" s="103">
        <f t="shared" si="0"/>
        <v>1.5122589530228831E-3</v>
      </c>
      <c r="D15" s="102">
        <v>22008.544390625</v>
      </c>
      <c r="E15" s="103">
        <f t="shared" si="1"/>
        <v>4.4831447130053437E-3</v>
      </c>
      <c r="F15" s="102">
        <v>7367.4675037500001</v>
      </c>
      <c r="G15" s="103">
        <f t="shared" si="2"/>
        <v>7.9072712182136507E-3</v>
      </c>
      <c r="H15" s="102">
        <v>29849.970269375</v>
      </c>
      <c r="I15" s="103">
        <f t="shared" si="3"/>
        <v>4.8336102569320142E-3</v>
      </c>
    </row>
    <row r="16" spans="1:9" x14ac:dyDescent="0.25">
      <c r="A16" s="98" t="s">
        <v>135</v>
      </c>
      <c r="B16" s="99">
        <v>2248.56702154</v>
      </c>
      <c r="C16" s="100">
        <f t="shared" si="0"/>
        <v>7.1745026338987323E-3</v>
      </c>
      <c r="D16" s="99">
        <v>83252.297339411409</v>
      </c>
      <c r="E16" s="100">
        <f t="shared" si="1"/>
        <v>1.6958508933544787E-2</v>
      </c>
      <c r="F16" s="99">
        <v>24910.364421433802</v>
      </c>
      <c r="G16" s="100">
        <f t="shared" si="2"/>
        <v>2.6735510882750235E-2</v>
      </c>
      <c r="H16" s="99">
        <v>110411.22878238521</v>
      </c>
      <c r="I16" s="100">
        <f t="shared" si="3"/>
        <v>1.7878907185061618E-2</v>
      </c>
    </row>
    <row r="17" spans="1:9" x14ac:dyDescent="0.25">
      <c r="A17" s="98"/>
      <c r="B17" s="99">
        <v>2248.56702154</v>
      </c>
      <c r="C17" s="100">
        <f t="shared" si="0"/>
        <v>7.1745026338987323E-3</v>
      </c>
      <c r="D17" s="99">
        <v>83252.297339411409</v>
      </c>
      <c r="E17" s="100">
        <f t="shared" si="1"/>
        <v>1.6958508933544787E-2</v>
      </c>
      <c r="F17" s="99">
        <v>24910.364421433802</v>
      </c>
      <c r="G17" s="100">
        <f t="shared" si="2"/>
        <v>2.6735510882750235E-2</v>
      </c>
      <c r="H17" s="99">
        <v>110411.22878238521</v>
      </c>
      <c r="I17" s="100">
        <f t="shared" si="3"/>
        <v>1.7878907185061618E-2</v>
      </c>
    </row>
    <row r="18" spans="1:9" x14ac:dyDescent="0.25">
      <c r="A18" s="101" t="s">
        <v>57</v>
      </c>
      <c r="B18" s="102">
        <v>589.93381735039998</v>
      </c>
      <c r="C18" s="103">
        <f t="shared" si="0"/>
        <v>1.8823017885887313E-3</v>
      </c>
      <c r="D18" s="102">
        <v>12104.601913125001</v>
      </c>
      <c r="E18" s="103">
        <f t="shared" si="1"/>
        <v>2.4657097310341316E-3</v>
      </c>
      <c r="F18" s="102">
        <v>10089.156201375001</v>
      </c>
      <c r="G18" s="103">
        <f t="shared" si="2"/>
        <v>1.082837411995206E-2</v>
      </c>
      <c r="H18" s="102">
        <v>22783.691931850401</v>
      </c>
      <c r="I18" s="103">
        <f t="shared" si="3"/>
        <v>3.689366723609709E-3</v>
      </c>
    </row>
    <row r="19" spans="1:9" x14ac:dyDescent="0.25">
      <c r="A19" s="101" t="s">
        <v>136</v>
      </c>
      <c r="B19" s="102">
        <v>589.93381735039998</v>
      </c>
      <c r="C19" s="103">
        <f t="shared" si="0"/>
        <v>1.8823017885887313E-3</v>
      </c>
      <c r="D19" s="102">
        <v>12104.601913125001</v>
      </c>
      <c r="E19" s="103">
        <f t="shared" si="1"/>
        <v>2.4657097310341316E-3</v>
      </c>
      <c r="F19" s="102">
        <v>10089.156201375001</v>
      </c>
      <c r="G19" s="103">
        <f t="shared" si="2"/>
        <v>1.082837411995206E-2</v>
      </c>
      <c r="H19" s="102">
        <v>22783.691931850401</v>
      </c>
      <c r="I19" s="103">
        <f t="shared" si="3"/>
        <v>3.689366723609709E-3</v>
      </c>
    </row>
    <row r="20" spans="1:9" x14ac:dyDescent="0.25">
      <c r="A20" s="101" t="s">
        <v>64</v>
      </c>
      <c r="B20" s="102">
        <v>1658.6332041896001</v>
      </c>
      <c r="C20" s="103">
        <f t="shared" si="0"/>
        <v>5.2922008453100012E-3</v>
      </c>
      <c r="D20" s="102">
        <v>71147.695426286402</v>
      </c>
      <c r="E20" s="103">
        <f t="shared" si="1"/>
        <v>1.4492799202510655E-2</v>
      </c>
      <c r="F20" s="102">
        <v>14821.208220058801</v>
      </c>
      <c r="G20" s="103">
        <f t="shared" si="2"/>
        <v>1.5907136762798174E-2</v>
      </c>
      <c r="H20" s="102">
        <v>87627.536850534801</v>
      </c>
      <c r="I20" s="103">
        <f t="shared" si="3"/>
        <v>1.4189540461451907E-2</v>
      </c>
    </row>
    <row r="21" spans="1:9" x14ac:dyDescent="0.25">
      <c r="A21" s="101" t="s">
        <v>137</v>
      </c>
      <c r="B21" s="102">
        <v>1658.6332041896001</v>
      </c>
      <c r="C21" s="103">
        <f t="shared" si="0"/>
        <v>5.2922008453100012E-3</v>
      </c>
      <c r="D21" s="102">
        <v>71147.695426286402</v>
      </c>
      <c r="E21" s="103">
        <f t="shared" si="1"/>
        <v>1.4492799202510655E-2</v>
      </c>
      <c r="F21" s="102">
        <v>14821.208220058801</v>
      </c>
      <c r="G21" s="103">
        <f t="shared" si="2"/>
        <v>1.5907136762798174E-2</v>
      </c>
      <c r="H21" s="102">
        <v>87627.536850534801</v>
      </c>
      <c r="I21" s="103">
        <f t="shared" si="3"/>
        <v>1.4189540461451907E-2</v>
      </c>
    </row>
    <row r="22" spans="1:9" x14ac:dyDescent="0.25">
      <c r="A22" s="98" t="s">
        <v>138</v>
      </c>
      <c r="B22" s="99">
        <v>3623.2646790000999</v>
      </c>
      <c r="C22" s="100">
        <f t="shared" si="0"/>
        <v>1.1560750350681078E-2</v>
      </c>
      <c r="D22" s="99">
        <v>161312.15288632971</v>
      </c>
      <c r="E22" s="100">
        <f t="shared" si="1"/>
        <v>3.2859316478190841E-2</v>
      </c>
      <c r="F22" s="99">
        <v>88107.060178863117</v>
      </c>
      <c r="G22" s="100">
        <f t="shared" si="2"/>
        <v>9.456253736024392E-2</v>
      </c>
      <c r="H22" s="99">
        <v>253042.4777441929</v>
      </c>
      <c r="I22" s="100">
        <f t="shared" si="3"/>
        <v>4.09752071719377E-2</v>
      </c>
    </row>
    <row r="23" spans="1:9" x14ac:dyDescent="0.25">
      <c r="A23" s="98" t="s">
        <v>139</v>
      </c>
      <c r="B23" s="99">
        <v>689.39661021630002</v>
      </c>
      <c r="C23" s="100">
        <f t="shared" si="0"/>
        <v>2.1996577146320634E-3</v>
      </c>
      <c r="D23" s="99">
        <v>77184.331281181207</v>
      </c>
      <c r="E23" s="100">
        <f t="shared" si="1"/>
        <v>1.5722463083813872E-2</v>
      </c>
      <c r="F23" s="99">
        <v>39194.209344521405</v>
      </c>
      <c r="G23" s="100">
        <f t="shared" si="2"/>
        <v>4.2065912515097954E-2</v>
      </c>
      <c r="H23" s="99">
        <v>117067.9372359189</v>
      </c>
      <c r="I23" s="100">
        <f t="shared" si="3"/>
        <v>1.8956829004347912E-2</v>
      </c>
    </row>
    <row r="24" spans="1:9" x14ac:dyDescent="0.25">
      <c r="A24" s="101" t="s">
        <v>3</v>
      </c>
      <c r="B24" s="102">
        <v>689.39661021630002</v>
      </c>
      <c r="C24" s="103">
        <f t="shared" si="0"/>
        <v>2.1996577146320634E-3</v>
      </c>
      <c r="D24" s="102">
        <v>77184.331281181207</v>
      </c>
      <c r="E24" s="103">
        <f t="shared" si="1"/>
        <v>1.5722463083813872E-2</v>
      </c>
      <c r="F24" s="102">
        <v>39194.209344521405</v>
      </c>
      <c r="G24" s="103">
        <f t="shared" si="2"/>
        <v>4.2065912515097954E-2</v>
      </c>
      <c r="H24" s="102">
        <v>117067.9372359189</v>
      </c>
      <c r="I24" s="103">
        <f t="shared" si="3"/>
        <v>1.8956829004347912E-2</v>
      </c>
    </row>
    <row r="25" spans="1:9" x14ac:dyDescent="0.25">
      <c r="A25" s="101" t="s">
        <v>140</v>
      </c>
      <c r="B25" s="102">
        <v>636.07190857770001</v>
      </c>
      <c r="C25" s="103">
        <f t="shared" si="0"/>
        <v>2.0295145929491794E-3</v>
      </c>
      <c r="D25" s="102">
        <v>65216.884004502601</v>
      </c>
      <c r="E25" s="103">
        <f t="shared" si="1"/>
        <v>1.328469177852637E-2</v>
      </c>
      <c r="F25" s="102">
        <v>36013.680679552504</v>
      </c>
      <c r="G25" s="103">
        <f t="shared" si="2"/>
        <v>3.8652351103607339E-2</v>
      </c>
      <c r="H25" s="102">
        <v>101866.6365926328</v>
      </c>
      <c r="I25" s="103">
        <f t="shared" si="3"/>
        <v>1.649528006325969E-2</v>
      </c>
    </row>
    <row r="26" spans="1:9" x14ac:dyDescent="0.25">
      <c r="A26" s="101" t="s">
        <v>141</v>
      </c>
      <c r="B26" s="102">
        <v>53.324701638600004</v>
      </c>
      <c r="C26" s="103">
        <f t="shared" si="0"/>
        <v>1.7014312168288378E-4</v>
      </c>
      <c r="D26" s="102">
        <v>11967.4472766786</v>
      </c>
      <c r="E26" s="103">
        <f t="shared" si="1"/>
        <v>2.4377713052875032E-3</v>
      </c>
      <c r="F26" s="102">
        <v>3180.5286649689001</v>
      </c>
      <c r="G26" s="103">
        <f t="shared" si="2"/>
        <v>3.4135614114906123E-3</v>
      </c>
      <c r="H26" s="102">
        <v>15201.3006432861</v>
      </c>
      <c r="I26" s="103">
        <f t="shared" si="3"/>
        <v>2.4615489410882213E-3</v>
      </c>
    </row>
    <row r="27" spans="1:9" x14ac:dyDescent="0.25">
      <c r="A27" s="98" t="s">
        <v>142</v>
      </c>
      <c r="B27" s="99">
        <v>1825.2749087838001</v>
      </c>
      <c r="C27" s="100">
        <f t="shared" si="0"/>
        <v>5.8239045201729537E-3</v>
      </c>
      <c r="D27" s="99">
        <v>50184.0845651485</v>
      </c>
      <c r="E27" s="100">
        <f t="shared" si="1"/>
        <v>1.0222507649851416E-2</v>
      </c>
      <c r="F27" s="99">
        <v>33366.752894341698</v>
      </c>
      <c r="G27" s="100">
        <f t="shared" si="2"/>
        <v>3.5811486738473161E-2</v>
      </c>
      <c r="H27" s="99">
        <v>85376.112368274014</v>
      </c>
      <c r="I27" s="100">
        <f t="shared" si="3"/>
        <v>1.3824966950257202E-2</v>
      </c>
    </row>
    <row r="28" spans="1:9" x14ac:dyDescent="0.25">
      <c r="A28" s="101" t="s">
        <v>76</v>
      </c>
      <c r="B28" s="102">
        <v>1320.2054087838001</v>
      </c>
      <c r="C28" s="103">
        <f t="shared" si="0"/>
        <v>4.2123793028502488E-3</v>
      </c>
      <c r="D28" s="102">
        <v>27070.395015148501</v>
      </c>
      <c r="E28" s="103">
        <f t="shared" si="1"/>
        <v>5.5142446559448633E-3</v>
      </c>
      <c r="F28" s="102">
        <v>21252.799144341701</v>
      </c>
      <c r="G28" s="103">
        <f t="shared" si="2"/>
        <v>2.2809961074818651E-2</v>
      </c>
      <c r="H28" s="102">
        <v>49643.399568274006</v>
      </c>
      <c r="I28" s="103">
        <f t="shared" si="3"/>
        <v>8.0387632944603181E-3</v>
      </c>
    </row>
    <row r="29" spans="1:9" x14ac:dyDescent="0.25">
      <c r="A29" s="101" t="s">
        <v>143</v>
      </c>
      <c r="B29" s="102">
        <v>1016.0781758664</v>
      </c>
      <c r="C29" s="103">
        <f t="shared" si="0"/>
        <v>3.2420005626551548E-3</v>
      </c>
      <c r="D29" s="102">
        <v>23338.340215358399</v>
      </c>
      <c r="E29" s="103">
        <f t="shared" si="1"/>
        <v>4.7540243775218939E-3</v>
      </c>
      <c r="F29" s="102">
        <v>17544.664918767001</v>
      </c>
      <c r="G29" s="103">
        <f t="shared" si="2"/>
        <v>1.8830137204508338E-2</v>
      </c>
      <c r="H29" s="102">
        <v>41899.083309991802</v>
      </c>
      <c r="I29" s="103">
        <f t="shared" si="3"/>
        <v>6.7847249767952877E-3</v>
      </c>
    </row>
    <row r="30" spans="1:9" x14ac:dyDescent="0.25">
      <c r="A30" s="101" t="s">
        <v>144</v>
      </c>
      <c r="B30" s="102">
        <v>304.12723291740002</v>
      </c>
      <c r="C30" s="103">
        <f t="shared" si="0"/>
        <v>9.7037874019509384E-4</v>
      </c>
      <c r="D30" s="102">
        <v>3732.0547997901003</v>
      </c>
      <c r="E30" s="103">
        <f t="shared" si="1"/>
        <v>7.6022027842296864E-4</v>
      </c>
      <c r="F30" s="102">
        <v>3708.1342255746999</v>
      </c>
      <c r="G30" s="103">
        <f t="shared" si="2"/>
        <v>3.9798238703103129E-3</v>
      </c>
      <c r="H30" s="102">
        <v>7744.3162582822006</v>
      </c>
      <c r="I30" s="103">
        <f t="shared" si="3"/>
        <v>1.2540383176650304E-3</v>
      </c>
    </row>
    <row r="31" spans="1:9" x14ac:dyDescent="0.25">
      <c r="A31" s="101" t="s">
        <v>96</v>
      </c>
      <c r="B31" s="102">
        <v>505.06950000000001</v>
      </c>
      <c r="C31" s="103">
        <f t="shared" si="0"/>
        <v>1.6115252173227049E-3</v>
      </c>
      <c r="D31" s="102">
        <v>23113.689549999999</v>
      </c>
      <c r="E31" s="103">
        <f t="shared" si="1"/>
        <v>4.7082629939065538E-3</v>
      </c>
      <c r="F31" s="102">
        <v>12113.953750000001</v>
      </c>
      <c r="G31" s="103">
        <f t="shared" si="2"/>
        <v>1.3001525663654518E-2</v>
      </c>
      <c r="H31" s="102">
        <v>35732.712800000001</v>
      </c>
      <c r="I31" s="103">
        <f t="shared" si="3"/>
        <v>5.7862036557968823E-3</v>
      </c>
    </row>
    <row r="32" spans="1:9" x14ac:dyDescent="0.25">
      <c r="A32" s="101" t="s">
        <v>145</v>
      </c>
      <c r="B32" s="102">
        <v>505.06950000000001</v>
      </c>
      <c r="C32" s="103">
        <f t="shared" si="0"/>
        <v>1.6115252173227049E-3</v>
      </c>
      <c r="D32" s="102">
        <v>23113.689549999999</v>
      </c>
      <c r="E32" s="103">
        <f t="shared" si="1"/>
        <v>4.7082629939065538E-3</v>
      </c>
      <c r="F32" s="102">
        <v>12113.953750000001</v>
      </c>
      <c r="G32" s="103">
        <f t="shared" si="2"/>
        <v>1.3001525663654518E-2</v>
      </c>
      <c r="H32" s="102">
        <v>35732.712800000001</v>
      </c>
      <c r="I32" s="103">
        <f t="shared" si="3"/>
        <v>5.7862036557968823E-3</v>
      </c>
    </row>
    <row r="33" spans="1:9" x14ac:dyDescent="0.25">
      <c r="A33" s="98" t="s">
        <v>146</v>
      </c>
      <c r="B33" s="99">
        <v>1108.5931599999999</v>
      </c>
      <c r="C33" s="100">
        <f t="shared" si="0"/>
        <v>3.5371881158760606E-3</v>
      </c>
      <c r="D33" s="99">
        <v>33943.73704</v>
      </c>
      <c r="E33" s="100">
        <f t="shared" si="1"/>
        <v>6.9143457445255503E-3</v>
      </c>
      <c r="F33" s="99">
        <v>15546.09794</v>
      </c>
      <c r="G33" s="100">
        <f t="shared" si="2"/>
        <v>1.668513810667278E-2</v>
      </c>
      <c r="H33" s="99">
        <v>50598.428139999996</v>
      </c>
      <c r="I33" s="100">
        <f t="shared" si="3"/>
        <v>8.1934112173325888E-3</v>
      </c>
    </row>
    <row r="34" spans="1:9" x14ac:dyDescent="0.25">
      <c r="A34" s="101" t="s">
        <v>83</v>
      </c>
      <c r="B34" s="102">
        <v>1108.5931599999999</v>
      </c>
      <c r="C34" s="103">
        <f t="shared" si="0"/>
        <v>3.5371881158760606E-3</v>
      </c>
      <c r="D34" s="102">
        <v>33943.73704</v>
      </c>
      <c r="E34" s="103">
        <f t="shared" si="1"/>
        <v>6.9143457445255503E-3</v>
      </c>
      <c r="F34" s="102">
        <v>15546.09794</v>
      </c>
      <c r="G34" s="103">
        <f t="shared" si="2"/>
        <v>1.668513810667278E-2</v>
      </c>
      <c r="H34" s="102">
        <v>50598.428139999996</v>
      </c>
      <c r="I34" s="103">
        <f t="shared" si="3"/>
        <v>8.1934112173325888E-3</v>
      </c>
    </row>
    <row r="35" spans="1:9" x14ac:dyDescent="0.25">
      <c r="A35" s="101" t="s">
        <v>147</v>
      </c>
      <c r="B35" s="102">
        <v>1108.5931599999999</v>
      </c>
      <c r="C35" s="103">
        <f t="shared" si="0"/>
        <v>3.5371881158760606E-3</v>
      </c>
      <c r="D35" s="102">
        <v>33943.73704</v>
      </c>
      <c r="E35" s="103">
        <f t="shared" si="1"/>
        <v>6.9143457445255503E-3</v>
      </c>
      <c r="F35" s="102">
        <v>15546.09794</v>
      </c>
      <c r="G35" s="103">
        <f t="shared" si="2"/>
        <v>1.668513810667278E-2</v>
      </c>
      <c r="H35" s="102">
        <v>50598.428139999996</v>
      </c>
      <c r="I35" s="103">
        <f t="shared" si="3"/>
        <v>8.1934112173325888E-3</v>
      </c>
    </row>
    <row r="36" spans="1:9" x14ac:dyDescent="0.25">
      <c r="A36" s="98" t="s">
        <v>148</v>
      </c>
      <c r="B36" s="99">
        <v>3437.7125796034002</v>
      </c>
      <c r="C36" s="100">
        <f t="shared" si="0"/>
        <v>1.0968709280481924E-2</v>
      </c>
      <c r="D36" s="99">
        <v>116059.6805936374</v>
      </c>
      <c r="E36" s="100">
        <f t="shared" si="1"/>
        <v>2.3641379193986688E-2</v>
      </c>
      <c r="F36" s="99">
        <v>62370.286025597503</v>
      </c>
      <c r="G36" s="100">
        <f t="shared" si="2"/>
        <v>6.6940066896926914E-2</v>
      </c>
      <c r="H36" s="99">
        <v>181867.6791988383</v>
      </c>
      <c r="I36" s="100">
        <f t="shared" si="3"/>
        <v>2.9449861143809174E-2</v>
      </c>
    </row>
    <row r="37" spans="1:9" x14ac:dyDescent="0.25">
      <c r="A37" s="101"/>
      <c r="B37" s="102">
        <v>3437.7125796034002</v>
      </c>
      <c r="C37" s="103">
        <f t="shared" si="0"/>
        <v>1.0968709280481924E-2</v>
      </c>
      <c r="D37" s="102">
        <v>116059.6805936374</v>
      </c>
      <c r="E37" s="103">
        <f t="shared" si="1"/>
        <v>2.3641379193986688E-2</v>
      </c>
      <c r="F37" s="102">
        <v>62370.286025597503</v>
      </c>
      <c r="G37" s="103">
        <f t="shared" si="2"/>
        <v>6.6940066896926914E-2</v>
      </c>
      <c r="H37" s="102">
        <v>181867.6791988383</v>
      </c>
      <c r="I37" s="103">
        <f t="shared" si="3"/>
        <v>2.9449861143809174E-2</v>
      </c>
    </row>
    <row r="38" spans="1:9" x14ac:dyDescent="0.25">
      <c r="A38" s="101" t="s">
        <v>88</v>
      </c>
      <c r="B38" s="102">
        <v>515.73926096879995</v>
      </c>
      <c r="C38" s="103">
        <f t="shared" si="0"/>
        <v>1.6455692228784285E-3</v>
      </c>
      <c r="D38" s="102">
        <v>9151.0261248318002</v>
      </c>
      <c r="E38" s="103">
        <f t="shared" si="1"/>
        <v>1.8640657765439988E-3</v>
      </c>
      <c r="F38" s="102">
        <v>4325.4946723725006</v>
      </c>
      <c r="G38" s="103">
        <f t="shared" si="2"/>
        <v>4.6424174263379504E-3</v>
      </c>
      <c r="H38" s="102">
        <v>13992.2600581731</v>
      </c>
      <c r="I38" s="103">
        <f t="shared" si="3"/>
        <v>2.2657688139888972E-3</v>
      </c>
    </row>
    <row r="39" spans="1:9" x14ac:dyDescent="0.25">
      <c r="A39" s="101" t="s">
        <v>149</v>
      </c>
      <c r="B39" s="102">
        <v>515.73926096879995</v>
      </c>
      <c r="C39" s="103">
        <f t="shared" si="0"/>
        <v>1.6455692228784285E-3</v>
      </c>
      <c r="D39" s="102">
        <v>9151.0261248318002</v>
      </c>
      <c r="E39" s="103">
        <f t="shared" si="1"/>
        <v>1.8640657765439988E-3</v>
      </c>
      <c r="F39" s="102">
        <v>4325.4946723725006</v>
      </c>
      <c r="G39" s="103">
        <f t="shared" si="2"/>
        <v>4.6424174263379504E-3</v>
      </c>
      <c r="H39" s="102">
        <v>13992.2600581731</v>
      </c>
      <c r="I39" s="103">
        <f t="shared" si="3"/>
        <v>2.2657688139888972E-3</v>
      </c>
    </row>
    <row r="40" spans="1:9" x14ac:dyDescent="0.25">
      <c r="A40" s="104" t="s">
        <v>89</v>
      </c>
      <c r="B40" s="99">
        <v>1115.7756100000001</v>
      </c>
      <c r="C40" s="100">
        <f t="shared" si="0"/>
        <v>3.5601051585744609E-3</v>
      </c>
      <c r="D40" s="99">
        <v>22465.62257</v>
      </c>
      <c r="E40" s="100">
        <f t="shared" si="1"/>
        <v>4.5762516257990861E-3</v>
      </c>
      <c r="F40" s="99">
        <v>15073.95537</v>
      </c>
      <c r="G40" s="100">
        <f t="shared" si="2"/>
        <v>1.6178402331760416E-2</v>
      </c>
      <c r="H40" s="99">
        <v>38655.35355</v>
      </c>
      <c r="I40" s="100">
        <f t="shared" si="3"/>
        <v>6.2594673200163792E-3</v>
      </c>
    </row>
    <row r="41" spans="1:9" x14ac:dyDescent="0.25">
      <c r="A41" s="104" t="s">
        <v>150</v>
      </c>
      <c r="B41" s="99">
        <v>1115.7756100000001</v>
      </c>
      <c r="C41" s="100">
        <f t="shared" si="0"/>
        <v>3.5601051585744609E-3</v>
      </c>
      <c r="D41" s="99">
        <v>22465.62257</v>
      </c>
      <c r="E41" s="100">
        <f t="shared" si="1"/>
        <v>4.5762516257990861E-3</v>
      </c>
      <c r="F41" s="99">
        <v>15073.95537</v>
      </c>
      <c r="G41" s="100">
        <f t="shared" si="2"/>
        <v>1.6178402331760416E-2</v>
      </c>
      <c r="H41" s="99">
        <v>38655.35355</v>
      </c>
      <c r="I41" s="100">
        <f t="shared" si="3"/>
        <v>6.2594673200163792E-3</v>
      </c>
    </row>
    <row r="42" spans="1:9" x14ac:dyDescent="0.25">
      <c r="A42" s="101" t="s">
        <v>97</v>
      </c>
      <c r="B42" s="102">
        <v>873.21592440960001</v>
      </c>
      <c r="C42" s="103">
        <f t="shared" si="0"/>
        <v>2.7861699872073591E-3</v>
      </c>
      <c r="D42" s="102">
        <v>34293.918526155598</v>
      </c>
      <c r="E42" s="103">
        <f t="shared" si="1"/>
        <v>6.9856777804106476E-3</v>
      </c>
      <c r="F42" s="102">
        <v>26400.2021589</v>
      </c>
      <c r="G42" s="103">
        <f t="shared" si="2"/>
        <v>2.8334506881752437E-2</v>
      </c>
      <c r="H42" s="102">
        <v>61567.336609465194</v>
      </c>
      <c r="I42" s="103">
        <f t="shared" si="3"/>
        <v>9.9696082455672016E-3</v>
      </c>
    </row>
    <row r="43" spans="1:9" x14ac:dyDescent="0.25">
      <c r="A43" s="101" t="s">
        <v>151</v>
      </c>
      <c r="B43" s="102">
        <v>873.21592440960001</v>
      </c>
      <c r="C43" s="103">
        <f t="shared" si="0"/>
        <v>2.7861699872073591E-3</v>
      </c>
      <c r="D43" s="102">
        <v>34293.918526155598</v>
      </c>
      <c r="E43" s="103">
        <f t="shared" si="1"/>
        <v>6.9856777804106476E-3</v>
      </c>
      <c r="F43" s="102">
        <v>26400.2021589</v>
      </c>
      <c r="G43" s="103">
        <f t="shared" si="2"/>
        <v>2.8334506881752437E-2</v>
      </c>
      <c r="H43" s="102">
        <v>61567.336609465194</v>
      </c>
      <c r="I43" s="103">
        <f t="shared" si="3"/>
        <v>9.9696082455672016E-3</v>
      </c>
    </row>
    <row r="44" spans="1:9" x14ac:dyDescent="0.25">
      <c r="A44" s="101" t="s">
        <v>333</v>
      </c>
      <c r="B44" s="102">
        <v>932.98178422499996</v>
      </c>
      <c r="C44" s="103">
        <f t="shared" si="0"/>
        <v>2.976864911821676E-3</v>
      </c>
      <c r="D44" s="102">
        <v>47475.090892649998</v>
      </c>
      <c r="E44" s="103">
        <f t="shared" si="1"/>
        <v>9.6706851192528039E-3</v>
      </c>
      <c r="F44" s="102">
        <v>14329.173804324999</v>
      </c>
      <c r="G44" s="103">
        <f t="shared" si="2"/>
        <v>1.5379051695314382E-2</v>
      </c>
      <c r="H44" s="102">
        <v>62737.246481199996</v>
      </c>
      <c r="I44" s="103">
        <f t="shared" si="3"/>
        <v>1.0159051930256733E-2</v>
      </c>
    </row>
    <row r="45" spans="1:9" x14ac:dyDescent="0.25">
      <c r="A45" s="101" t="s">
        <v>336</v>
      </c>
      <c r="B45" s="102">
        <v>932.98178422499996</v>
      </c>
      <c r="C45" s="103">
        <f t="shared" si="0"/>
        <v>2.976864911821676E-3</v>
      </c>
      <c r="D45" s="102">
        <v>47475.090892649998</v>
      </c>
      <c r="E45" s="103">
        <f t="shared" si="1"/>
        <v>9.6706851192528039E-3</v>
      </c>
      <c r="F45" s="102">
        <v>14329.173804324999</v>
      </c>
      <c r="G45" s="103">
        <f t="shared" si="2"/>
        <v>1.5379051695314382E-2</v>
      </c>
      <c r="H45" s="102">
        <v>62737.246481199996</v>
      </c>
      <c r="I45" s="103">
        <f t="shared" si="3"/>
        <v>1.0159051930256733E-2</v>
      </c>
    </row>
    <row r="46" spans="1:9" x14ac:dyDescent="0.25">
      <c r="A46" s="105" t="s">
        <v>405</v>
      </c>
      <c r="B46" s="102">
        <v>0</v>
      </c>
      <c r="C46" s="103">
        <f t="shared" si="0"/>
        <v>0</v>
      </c>
      <c r="D46" s="102">
        <v>2674.0224800000001</v>
      </c>
      <c r="E46" s="103">
        <f t="shared" si="1"/>
        <v>5.4469889198015243E-4</v>
      </c>
      <c r="F46" s="102">
        <v>2241.46002</v>
      </c>
      <c r="G46" s="103">
        <f t="shared" si="2"/>
        <v>2.4056885617617261E-3</v>
      </c>
      <c r="H46" s="102">
        <v>4915.4825000000001</v>
      </c>
      <c r="I46" s="103">
        <f t="shared" si="3"/>
        <v>7.959648339799602E-4</v>
      </c>
    </row>
    <row r="47" spans="1:9" x14ac:dyDescent="0.25">
      <c r="A47" s="101" t="s">
        <v>412</v>
      </c>
      <c r="B47" s="102">
        <v>0</v>
      </c>
      <c r="C47" s="103">
        <f t="shared" si="0"/>
        <v>0</v>
      </c>
      <c r="D47" s="102">
        <v>2674.0224800000001</v>
      </c>
      <c r="E47" s="103">
        <f t="shared" si="1"/>
        <v>5.4469889198015243E-4</v>
      </c>
      <c r="F47" s="102">
        <v>2241.46002</v>
      </c>
      <c r="G47" s="103">
        <f t="shared" si="2"/>
        <v>2.4056885617617261E-3</v>
      </c>
      <c r="H47" s="102">
        <v>4915.4825000000001</v>
      </c>
      <c r="I47" s="103">
        <f t="shared" si="3"/>
        <v>7.959648339799602E-4</v>
      </c>
    </row>
    <row r="48" spans="1:9" x14ac:dyDescent="0.25">
      <c r="A48" s="101" t="s">
        <v>152</v>
      </c>
      <c r="B48" s="102">
        <v>941.26971375000005</v>
      </c>
      <c r="C48" s="103">
        <f t="shared" si="0"/>
        <v>3.0033092079609818E-3</v>
      </c>
      <c r="D48" s="102">
        <v>54312.561778050003</v>
      </c>
      <c r="E48" s="103">
        <f t="shared" si="1"/>
        <v>1.1063479249848121E-2</v>
      </c>
      <c r="F48" s="102">
        <v>18724.729001849999</v>
      </c>
      <c r="G48" s="103">
        <f t="shared" si="2"/>
        <v>2.009666288040177E-2</v>
      </c>
      <c r="H48" s="102">
        <v>73978.560493650002</v>
      </c>
      <c r="I48" s="103">
        <f t="shared" si="3"/>
        <v>1.1979359629782948E-2</v>
      </c>
    </row>
    <row r="49" spans="1:9" x14ac:dyDescent="0.25">
      <c r="A49" s="101"/>
      <c r="B49" s="102">
        <v>941.26971375000005</v>
      </c>
      <c r="C49" s="103">
        <f t="shared" si="0"/>
        <v>3.0033092079609818E-3</v>
      </c>
      <c r="D49" s="102">
        <v>54312.561778050003</v>
      </c>
      <c r="E49" s="103">
        <f t="shared" si="1"/>
        <v>1.1063479249848121E-2</v>
      </c>
      <c r="F49" s="102">
        <v>18724.729001849999</v>
      </c>
      <c r="G49" s="103">
        <f t="shared" si="2"/>
        <v>2.009666288040177E-2</v>
      </c>
      <c r="H49" s="102">
        <v>73978.560493650002</v>
      </c>
      <c r="I49" s="103">
        <f t="shared" si="3"/>
        <v>1.1979359629782948E-2</v>
      </c>
    </row>
    <row r="50" spans="1:9" x14ac:dyDescent="0.25">
      <c r="A50" s="104" t="s">
        <v>67</v>
      </c>
      <c r="B50" s="99">
        <v>0</v>
      </c>
      <c r="C50" s="100">
        <f t="shared" si="0"/>
        <v>0</v>
      </c>
      <c r="D50" s="99">
        <v>3442.5609767999999</v>
      </c>
      <c r="E50" s="100">
        <f t="shared" si="1"/>
        <v>7.0125033116291192E-4</v>
      </c>
      <c r="F50" s="99">
        <v>1147.5203256000002</v>
      </c>
      <c r="G50" s="100">
        <f t="shared" si="2"/>
        <v>1.2315974842527025E-3</v>
      </c>
      <c r="H50" s="99">
        <v>4590.0813023999999</v>
      </c>
      <c r="I50" s="100">
        <f t="shared" si="3"/>
        <v>7.4327256822078716E-4</v>
      </c>
    </row>
    <row r="51" spans="1:9" x14ac:dyDescent="0.25">
      <c r="A51" s="101" t="s">
        <v>153</v>
      </c>
      <c r="B51" s="99">
        <v>0</v>
      </c>
      <c r="C51" s="100">
        <f t="shared" si="0"/>
        <v>0</v>
      </c>
      <c r="D51" s="99">
        <v>3442.5609767999999</v>
      </c>
      <c r="E51" s="100">
        <f t="shared" si="1"/>
        <v>7.0125033116291192E-4</v>
      </c>
      <c r="F51" s="99">
        <v>1147.5203256000002</v>
      </c>
      <c r="G51" s="100">
        <f t="shared" si="2"/>
        <v>1.2315974842527025E-3</v>
      </c>
      <c r="H51" s="99">
        <v>4590.0813023999999</v>
      </c>
      <c r="I51" s="100">
        <f t="shared" si="3"/>
        <v>7.4327256822078716E-4</v>
      </c>
    </row>
    <row r="52" spans="1:9" x14ac:dyDescent="0.25">
      <c r="A52" s="105" t="s">
        <v>2</v>
      </c>
      <c r="B52" s="102">
        <v>941.26971375000005</v>
      </c>
      <c r="C52" s="103">
        <f t="shared" si="0"/>
        <v>3.0033092079609818E-3</v>
      </c>
      <c r="D52" s="102">
        <v>50870.000801250004</v>
      </c>
      <c r="E52" s="103">
        <f t="shared" si="1"/>
        <v>1.0362228918685209E-2</v>
      </c>
      <c r="F52" s="102">
        <v>17577.20867625</v>
      </c>
      <c r="G52" s="103">
        <f t="shared" si="2"/>
        <v>1.8865065396149069E-2</v>
      </c>
      <c r="H52" s="102">
        <v>69388.479191250008</v>
      </c>
      <c r="I52" s="103">
        <f t="shared" si="3"/>
        <v>1.1236087061562162E-2</v>
      </c>
    </row>
    <row r="53" spans="1:9" x14ac:dyDescent="0.25">
      <c r="A53" s="105" t="s">
        <v>154</v>
      </c>
      <c r="B53" s="102">
        <v>941.26971375000005</v>
      </c>
      <c r="C53" s="103">
        <f t="shared" si="0"/>
        <v>3.0033092079609818E-3</v>
      </c>
      <c r="D53" s="102">
        <v>50870.000801250004</v>
      </c>
      <c r="E53" s="103">
        <f t="shared" si="1"/>
        <v>1.0362228918685209E-2</v>
      </c>
      <c r="F53" s="102">
        <v>17577.20867625</v>
      </c>
      <c r="G53" s="103">
        <f t="shared" si="2"/>
        <v>1.8865065396149069E-2</v>
      </c>
      <c r="H53" s="102">
        <v>69388.479191250008</v>
      </c>
      <c r="I53" s="103">
        <f t="shared" si="3"/>
        <v>1.1236087061562162E-2</v>
      </c>
    </row>
    <row r="54" spans="1:9" x14ac:dyDescent="0.25">
      <c r="A54" s="101" t="s">
        <v>155</v>
      </c>
      <c r="B54" s="102">
        <v>1319.8621504952998</v>
      </c>
      <c r="C54" s="103">
        <f t="shared" si="0"/>
        <v>4.2112840686538196E-3</v>
      </c>
      <c r="D54" s="102">
        <v>65866.528523208297</v>
      </c>
      <c r="E54" s="103">
        <f t="shared" si="1"/>
        <v>1.3417024491570716E-2</v>
      </c>
      <c r="F54" s="102">
        <v>21879.818741637304</v>
      </c>
      <c r="G54" s="103">
        <f t="shared" si="2"/>
        <v>2.3482921493365162E-2</v>
      </c>
      <c r="H54" s="102">
        <v>89066.209415340883</v>
      </c>
      <c r="I54" s="103">
        <f t="shared" si="3"/>
        <v>1.4422504930188679E-2</v>
      </c>
    </row>
    <row r="55" spans="1:9" x14ac:dyDescent="0.25">
      <c r="A55" s="101" t="s">
        <v>156</v>
      </c>
      <c r="B55" s="102">
        <v>1319.8621504952998</v>
      </c>
      <c r="C55" s="103">
        <f t="shared" si="0"/>
        <v>4.2112840686538196E-3</v>
      </c>
      <c r="D55" s="102">
        <v>65866.528523208297</v>
      </c>
      <c r="E55" s="103">
        <f t="shared" si="1"/>
        <v>1.3417024491570716E-2</v>
      </c>
      <c r="F55" s="102">
        <v>21879.818741637304</v>
      </c>
      <c r="G55" s="103">
        <f t="shared" si="2"/>
        <v>2.3482921493365162E-2</v>
      </c>
      <c r="H55" s="102">
        <v>89066.209415340883</v>
      </c>
      <c r="I55" s="103">
        <f t="shared" si="3"/>
        <v>1.4422504930188679E-2</v>
      </c>
    </row>
    <row r="56" spans="1:9" x14ac:dyDescent="0.25">
      <c r="A56" s="104" t="s">
        <v>79</v>
      </c>
      <c r="B56" s="99">
        <v>520.42674999999997</v>
      </c>
      <c r="C56" s="100">
        <f t="shared" si="0"/>
        <v>1.6605255937931294E-3</v>
      </c>
      <c r="D56" s="99">
        <v>13904.88</v>
      </c>
      <c r="E56" s="100">
        <f t="shared" si="1"/>
        <v>2.8324267225745166E-3</v>
      </c>
      <c r="F56" s="99">
        <v>3941.35475</v>
      </c>
      <c r="G56" s="100">
        <f t="shared" si="2"/>
        <v>4.2301321260774698E-3</v>
      </c>
      <c r="H56" s="99">
        <v>18366.661499999998</v>
      </c>
      <c r="I56" s="100">
        <f t="shared" si="3"/>
        <v>2.974116309357957E-3</v>
      </c>
    </row>
    <row r="57" spans="1:9" x14ac:dyDescent="0.25">
      <c r="A57" s="104" t="s">
        <v>157</v>
      </c>
      <c r="B57" s="99">
        <v>520.42674999999997</v>
      </c>
      <c r="C57" s="100">
        <f t="shared" si="0"/>
        <v>1.6605255937931294E-3</v>
      </c>
      <c r="D57" s="99">
        <v>13904.88</v>
      </c>
      <c r="E57" s="100">
        <f t="shared" si="1"/>
        <v>2.8324267225745166E-3</v>
      </c>
      <c r="F57" s="99">
        <v>3941.35475</v>
      </c>
      <c r="G57" s="100">
        <f t="shared" si="2"/>
        <v>4.2301321260774698E-3</v>
      </c>
      <c r="H57" s="99">
        <v>18366.661499999998</v>
      </c>
      <c r="I57" s="100">
        <f t="shared" si="3"/>
        <v>2.974116309357957E-3</v>
      </c>
    </row>
    <row r="58" spans="1:9" x14ac:dyDescent="0.25">
      <c r="A58" s="101" t="s">
        <v>80</v>
      </c>
      <c r="B58" s="102">
        <v>581.14290000000005</v>
      </c>
      <c r="C58" s="103">
        <f t="shared" si="0"/>
        <v>1.8542526092310998E-3</v>
      </c>
      <c r="D58" s="102">
        <v>14489.630999999999</v>
      </c>
      <c r="E58" s="103">
        <f t="shared" si="1"/>
        <v>2.9515406134137164E-3</v>
      </c>
      <c r="F58" s="102">
        <v>6106.97685</v>
      </c>
      <c r="G58" s="103">
        <f t="shared" si="2"/>
        <v>6.5544262328572148E-3</v>
      </c>
      <c r="H58" s="102">
        <v>21177.750749999999</v>
      </c>
      <c r="I58" s="103">
        <f t="shared" si="3"/>
        <v>3.4293164220995042E-3</v>
      </c>
    </row>
    <row r="59" spans="1:9" x14ac:dyDescent="0.25">
      <c r="A59" s="101" t="s">
        <v>158</v>
      </c>
      <c r="B59" s="102">
        <v>581.14290000000005</v>
      </c>
      <c r="C59" s="103">
        <f t="shared" si="0"/>
        <v>1.8542526092310998E-3</v>
      </c>
      <c r="D59" s="102">
        <v>14489.630999999999</v>
      </c>
      <c r="E59" s="103">
        <f t="shared" si="1"/>
        <v>2.9515406134137164E-3</v>
      </c>
      <c r="F59" s="102">
        <v>6106.97685</v>
      </c>
      <c r="G59" s="103">
        <f t="shared" si="2"/>
        <v>6.5544262328572148E-3</v>
      </c>
      <c r="H59" s="102">
        <v>21177.750749999999</v>
      </c>
      <c r="I59" s="103">
        <f t="shared" si="3"/>
        <v>3.4293164220995042E-3</v>
      </c>
    </row>
    <row r="60" spans="1:9" x14ac:dyDescent="0.25">
      <c r="A60" s="101" t="s">
        <v>81</v>
      </c>
      <c r="B60" s="102">
        <v>147.46786811609999</v>
      </c>
      <c r="C60" s="103">
        <f t="shared" si="0"/>
        <v>4.7052571619136377E-4</v>
      </c>
      <c r="D60" s="102">
        <v>22777.304314999499</v>
      </c>
      <c r="E60" s="103">
        <f t="shared" si="1"/>
        <v>4.6397412570274923E-3</v>
      </c>
      <c r="F60" s="102">
        <v>10649.848406340501</v>
      </c>
      <c r="G60" s="103">
        <f t="shared" si="2"/>
        <v>1.1430147433827391E-2</v>
      </c>
      <c r="H60" s="102">
        <v>33574.620589456099</v>
      </c>
      <c r="I60" s="103">
        <f t="shared" si="3"/>
        <v>5.4367434536541585E-3</v>
      </c>
    </row>
    <row r="61" spans="1:9" x14ac:dyDescent="0.25">
      <c r="A61" s="101" t="s">
        <v>159</v>
      </c>
      <c r="B61" s="102">
        <v>147.46786811609999</v>
      </c>
      <c r="C61" s="103">
        <f t="shared" si="0"/>
        <v>4.7052571619136377E-4</v>
      </c>
      <c r="D61" s="102">
        <v>22777.304314999499</v>
      </c>
      <c r="E61" s="103">
        <f t="shared" si="1"/>
        <v>4.6397412570274923E-3</v>
      </c>
      <c r="F61" s="102">
        <v>10649.848406340501</v>
      </c>
      <c r="G61" s="103">
        <f t="shared" si="2"/>
        <v>1.1430147433827391E-2</v>
      </c>
      <c r="H61" s="102">
        <v>33574.620589456099</v>
      </c>
      <c r="I61" s="103">
        <f t="shared" si="3"/>
        <v>5.4367434536541585E-3</v>
      </c>
    </row>
    <row r="62" spans="1:9" x14ac:dyDescent="0.25">
      <c r="A62" s="105" t="s">
        <v>87</v>
      </c>
      <c r="B62" s="102">
        <v>70.824632379199997</v>
      </c>
      <c r="C62" s="103">
        <f t="shared" si="0"/>
        <v>2.2598014943822772E-4</v>
      </c>
      <c r="D62" s="102">
        <v>14694.713208208799</v>
      </c>
      <c r="E62" s="103">
        <f t="shared" si="1"/>
        <v>2.9933158985549903E-3</v>
      </c>
      <c r="F62" s="102">
        <v>1181.6387352968</v>
      </c>
      <c r="G62" s="103">
        <f t="shared" si="2"/>
        <v>1.2682157006030845E-3</v>
      </c>
      <c r="H62" s="102">
        <v>15947.176575884798</v>
      </c>
      <c r="I62" s="103">
        <f t="shared" si="3"/>
        <v>2.5823287450770604E-3</v>
      </c>
    </row>
    <row r="63" spans="1:9" x14ac:dyDescent="0.25">
      <c r="A63" s="101" t="s">
        <v>160</v>
      </c>
      <c r="B63" s="102">
        <v>70.824632379199997</v>
      </c>
      <c r="C63" s="103">
        <f t="shared" si="0"/>
        <v>2.2598014943822772E-4</v>
      </c>
      <c r="D63" s="102">
        <v>14694.713208208799</v>
      </c>
      <c r="E63" s="103">
        <f t="shared" si="1"/>
        <v>2.9933158985549903E-3</v>
      </c>
      <c r="F63" s="102">
        <v>1181.6387352968</v>
      </c>
      <c r="G63" s="103">
        <f t="shared" si="2"/>
        <v>1.2682157006030845E-3</v>
      </c>
      <c r="H63" s="102">
        <v>15947.176575884798</v>
      </c>
      <c r="I63" s="103">
        <f t="shared" si="3"/>
        <v>2.5823287450770604E-3</v>
      </c>
    </row>
    <row r="64" spans="1:9" x14ac:dyDescent="0.25">
      <c r="A64" s="105" t="s">
        <v>161</v>
      </c>
      <c r="B64" s="102">
        <v>4.1415119485999998</v>
      </c>
      <c r="C64" s="103">
        <f t="shared" si="0"/>
        <v>1.3214321876518366E-5</v>
      </c>
      <c r="D64" s="102">
        <v>66.788508303699999</v>
      </c>
      <c r="E64" s="103">
        <f t="shared" si="1"/>
        <v>1.3604831949667303E-5</v>
      </c>
      <c r="F64" s="102">
        <v>49.031737405400001</v>
      </c>
      <c r="G64" s="103">
        <f t="shared" si="2"/>
        <v>5.2624222063740114E-5</v>
      </c>
      <c r="H64" s="102">
        <v>119.96175765769999</v>
      </c>
      <c r="I64" s="103">
        <f t="shared" si="3"/>
        <v>1.9425425788405386E-5</v>
      </c>
    </row>
    <row r="65" spans="1:9" x14ac:dyDescent="0.25">
      <c r="A65" s="101"/>
      <c r="B65" s="102">
        <v>4.1415119485999998</v>
      </c>
      <c r="C65" s="103">
        <f t="shared" si="0"/>
        <v>1.3214321876518366E-5</v>
      </c>
      <c r="D65" s="102">
        <v>66.788508303699999</v>
      </c>
      <c r="E65" s="103">
        <f t="shared" si="1"/>
        <v>1.3604831949667303E-5</v>
      </c>
      <c r="F65" s="102">
        <v>49.031737405400001</v>
      </c>
      <c r="G65" s="103">
        <f t="shared" si="2"/>
        <v>5.2624222063740114E-5</v>
      </c>
      <c r="H65" s="102">
        <v>119.96175765769999</v>
      </c>
      <c r="I65" s="103">
        <f t="shared" si="3"/>
        <v>1.9425425788405386E-5</v>
      </c>
    </row>
    <row r="66" spans="1:9" x14ac:dyDescent="0.25">
      <c r="A66" s="101" t="s">
        <v>99</v>
      </c>
      <c r="B66" s="102">
        <v>4.1415119485999998</v>
      </c>
      <c r="C66" s="103">
        <f t="shared" si="0"/>
        <v>1.3214321876518366E-5</v>
      </c>
      <c r="D66" s="102">
        <v>66.788508303699999</v>
      </c>
      <c r="E66" s="103">
        <f t="shared" si="1"/>
        <v>1.3604831949667303E-5</v>
      </c>
      <c r="F66" s="102">
        <v>49.031737405400001</v>
      </c>
      <c r="G66" s="103">
        <f t="shared" si="2"/>
        <v>5.2624222063740114E-5</v>
      </c>
      <c r="H66" s="102">
        <v>119.96175765769999</v>
      </c>
      <c r="I66" s="103">
        <f t="shared" si="3"/>
        <v>1.9425425788405386E-5</v>
      </c>
    </row>
    <row r="67" spans="1:9" x14ac:dyDescent="0.25">
      <c r="A67" s="101" t="s">
        <v>162</v>
      </c>
      <c r="B67" s="102">
        <v>2.5222899999999999</v>
      </c>
      <c r="C67" s="103">
        <f t="shared" si="0"/>
        <v>8.0478705215834352E-6</v>
      </c>
      <c r="D67" s="102">
        <v>46.905889999999999</v>
      </c>
      <c r="E67" s="103">
        <f t="shared" si="1"/>
        <v>9.5547387882628833E-6</v>
      </c>
      <c r="F67" s="102">
        <v>29.27655</v>
      </c>
      <c r="G67" s="103">
        <f t="shared" si="2"/>
        <v>3.1421600579271214E-5</v>
      </c>
      <c r="H67" s="102">
        <v>78.704729999999998</v>
      </c>
      <c r="I67" s="103">
        <f t="shared" si="3"/>
        <v>1.274466898170985E-5</v>
      </c>
    </row>
    <row r="68" spans="1:9" x14ac:dyDescent="0.25">
      <c r="A68" s="101" t="s">
        <v>163</v>
      </c>
      <c r="B68" s="102">
        <v>1.6192219485999999</v>
      </c>
      <c r="C68" s="103">
        <f t="shared" si="0"/>
        <v>5.1664513549349312E-6</v>
      </c>
      <c r="D68" s="102">
        <v>19.882618303699999</v>
      </c>
      <c r="E68" s="103">
        <f t="shared" si="1"/>
        <v>4.0500931614044197E-6</v>
      </c>
      <c r="F68" s="102">
        <v>19.755187405400001</v>
      </c>
      <c r="G68" s="103">
        <f t="shared" si="2"/>
        <v>2.1202621484468904E-5</v>
      </c>
      <c r="H68" s="102">
        <v>41.2570276577</v>
      </c>
      <c r="I68" s="103">
        <f t="shared" si="3"/>
        <v>6.6807568066955393E-6</v>
      </c>
    </row>
    <row r="69" spans="1:9" ht="15.75" x14ac:dyDescent="0.25">
      <c r="A69" s="48" t="s">
        <v>17</v>
      </c>
      <c r="B69" s="49">
        <v>12048.7760313374</v>
      </c>
      <c r="C69" s="50">
        <f t="shared" si="0"/>
        <v>3.8444028816575937E-2</v>
      </c>
      <c r="D69" s="49">
        <v>502878.5540195654</v>
      </c>
      <c r="E69" s="50">
        <f t="shared" si="1"/>
        <v>0.10243645789209614</v>
      </c>
      <c r="F69" s="49">
        <v>223408.75761053708</v>
      </c>
      <c r="G69" s="50">
        <f t="shared" si="2"/>
        <v>0.23977759495396533</v>
      </c>
      <c r="H69" s="49">
        <v>738336.08766144002</v>
      </c>
      <c r="I69" s="50">
        <f t="shared" si="3"/>
        <v>0.11955887574350055</v>
      </c>
    </row>
    <row r="70" spans="1:9" x14ac:dyDescent="0.25">
      <c r="A70" s="40"/>
      <c r="B70" s="112"/>
      <c r="C70" s="8"/>
      <c r="D70" s="112"/>
      <c r="E70" s="8"/>
      <c r="F70" s="112"/>
      <c r="G70" s="8"/>
      <c r="H70" s="7"/>
      <c r="I70" s="8"/>
    </row>
    <row r="71" spans="1:9" ht="15.75" x14ac:dyDescent="0.25">
      <c r="A71" s="40"/>
      <c r="B71" s="49">
        <v>313410.85734860133</v>
      </c>
      <c r="C71" s="50">
        <v>1</v>
      </c>
      <c r="D71" s="49">
        <v>4909175.5451880656</v>
      </c>
      <c r="E71" s="50">
        <v>1</v>
      </c>
      <c r="F71" s="49">
        <v>931733.24911124038</v>
      </c>
      <c r="G71" s="50">
        <v>1</v>
      </c>
      <c r="H71" s="49">
        <v>6175502.0952643696</v>
      </c>
      <c r="I71" s="50">
        <v>1</v>
      </c>
    </row>
  </sheetData>
  <sheetProtection sheet="1" objects="1" scenarios="1"/>
  <mergeCells count="10">
    <mergeCell ref="A1:I4"/>
    <mergeCell ref="B10:C10"/>
    <mergeCell ref="D10:E10"/>
    <mergeCell ref="F10:G10"/>
    <mergeCell ref="A5:I5"/>
    <mergeCell ref="A7:I7"/>
    <mergeCell ref="A8:I8"/>
    <mergeCell ref="H10:I10"/>
    <mergeCell ref="A6:I6"/>
    <mergeCell ref="A10:A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I77"/>
  <sheetViews>
    <sheetView showGridLines="0" zoomScale="90" zoomScaleNormal="90" workbookViewId="0">
      <selection activeCell="G4" sqref="G4"/>
    </sheetView>
  </sheetViews>
  <sheetFormatPr baseColWidth="10" defaultRowHeight="15" x14ac:dyDescent="0.25"/>
  <cols>
    <col min="1" max="1" width="36.85546875" style="2" customWidth="1"/>
    <col min="2" max="2" width="14.5703125" style="2" customWidth="1"/>
    <col min="3" max="4" width="18.28515625" style="2" customWidth="1"/>
    <col min="5" max="5" width="23.5703125" style="2" customWidth="1"/>
    <col min="6" max="6" width="22" style="2" customWidth="1"/>
    <col min="7" max="16384" width="11.42578125" style="2"/>
  </cols>
  <sheetData>
    <row r="1" spans="1:9" x14ac:dyDescent="0.25">
      <c r="A1" s="20"/>
      <c r="B1" s="20"/>
      <c r="C1" s="20"/>
      <c r="D1" s="20"/>
      <c r="E1" s="20"/>
      <c r="F1" s="20"/>
    </row>
    <row r="2" spans="1:9" x14ac:dyDescent="0.25">
      <c r="A2" s="20"/>
      <c r="B2" s="20"/>
      <c r="C2" s="20"/>
      <c r="D2" s="20"/>
      <c r="E2" s="20"/>
      <c r="F2" s="20"/>
    </row>
    <row r="3" spans="1:9" x14ac:dyDescent="0.25">
      <c r="A3" s="20"/>
      <c r="B3" s="20"/>
      <c r="C3" s="20"/>
      <c r="D3" s="20"/>
      <c r="E3" s="20"/>
      <c r="F3" s="20"/>
    </row>
    <row r="4" spans="1:9" x14ac:dyDescent="0.25">
      <c r="A4" s="21"/>
      <c r="B4" s="21"/>
      <c r="C4" s="21"/>
      <c r="D4" s="21"/>
      <c r="E4" s="21"/>
      <c r="F4" s="21"/>
    </row>
    <row r="5" spans="1:9" ht="15.75" x14ac:dyDescent="0.25">
      <c r="A5" s="22" t="s">
        <v>8</v>
      </c>
      <c r="B5" s="23"/>
      <c r="C5" s="23"/>
      <c r="D5" s="23"/>
      <c r="E5" s="23"/>
      <c r="F5" s="24"/>
    </row>
    <row r="6" spans="1:9" ht="15.75" x14ac:dyDescent="0.25">
      <c r="A6" s="25" t="str">
        <f>'1'!A6:K6</f>
        <v>AFP Habitat S.A.</v>
      </c>
      <c r="B6" s="26"/>
      <c r="C6" s="26"/>
      <c r="D6" s="26"/>
      <c r="E6" s="26"/>
      <c r="F6" s="27"/>
    </row>
    <row r="7" spans="1:9" ht="15.75" x14ac:dyDescent="0.25">
      <c r="A7" s="28" t="str">
        <f>'1'!A8:I8</f>
        <v>Al 30-03-2018</v>
      </c>
      <c r="B7" s="29"/>
      <c r="C7" s="29"/>
      <c r="D7" s="29"/>
      <c r="E7" s="29"/>
      <c r="F7" s="30"/>
    </row>
    <row r="8" spans="1:9" ht="15.75" x14ac:dyDescent="0.25">
      <c r="A8" s="93"/>
      <c r="B8" s="93"/>
      <c r="C8" s="93"/>
      <c r="D8" s="93"/>
      <c r="E8" s="93"/>
      <c r="F8" s="93"/>
    </row>
    <row r="9" spans="1:9" ht="45" customHeight="1" x14ac:dyDescent="0.25">
      <c r="A9" s="36" t="s">
        <v>36</v>
      </c>
      <c r="B9" s="36" t="s">
        <v>33</v>
      </c>
      <c r="C9" s="36" t="s">
        <v>34</v>
      </c>
      <c r="D9" s="36" t="s">
        <v>35</v>
      </c>
      <c r="E9" s="36" t="s">
        <v>0</v>
      </c>
      <c r="F9" s="36" t="s">
        <v>22</v>
      </c>
    </row>
    <row r="10" spans="1:9" x14ac:dyDescent="0.25">
      <c r="A10" s="101" t="s">
        <v>133</v>
      </c>
      <c r="B10" s="113">
        <v>6600</v>
      </c>
      <c r="C10" s="113">
        <v>306475</v>
      </c>
      <c r="D10" s="113">
        <v>102594</v>
      </c>
      <c r="E10" s="113">
        <v>415669</v>
      </c>
      <c r="F10" s="114">
        <v>0</v>
      </c>
      <c r="G10" s="115"/>
      <c r="H10" s="115"/>
      <c r="I10" s="115"/>
    </row>
    <row r="11" spans="1:9" x14ac:dyDescent="0.25">
      <c r="A11" s="101"/>
      <c r="B11" s="113">
        <v>6600</v>
      </c>
      <c r="C11" s="113">
        <v>306475</v>
      </c>
      <c r="D11" s="113">
        <v>102594</v>
      </c>
      <c r="E11" s="113">
        <v>415669</v>
      </c>
      <c r="F11" s="114">
        <v>0</v>
      </c>
      <c r="G11" s="115"/>
      <c r="H11" s="115"/>
      <c r="I11" s="115"/>
    </row>
    <row r="12" spans="1:9" x14ac:dyDescent="0.25">
      <c r="A12" s="101" t="s">
        <v>86</v>
      </c>
      <c r="B12" s="113">
        <v>6600</v>
      </c>
      <c r="C12" s="113">
        <v>306475</v>
      </c>
      <c r="D12" s="113">
        <v>102594</v>
      </c>
      <c r="E12" s="113">
        <v>415669</v>
      </c>
      <c r="F12" s="114">
        <v>0</v>
      </c>
      <c r="G12" s="115"/>
      <c r="H12" s="115"/>
      <c r="I12" s="115"/>
    </row>
    <row r="13" spans="1:9" x14ac:dyDescent="0.25">
      <c r="A13" s="101" t="s">
        <v>134</v>
      </c>
      <c r="B13" s="113">
        <v>6600</v>
      </c>
      <c r="C13" s="113">
        <v>306475</v>
      </c>
      <c r="D13" s="113">
        <v>102594</v>
      </c>
      <c r="E13" s="113">
        <v>415669</v>
      </c>
      <c r="F13" s="114">
        <v>4.0431849020399029E-3</v>
      </c>
      <c r="G13" s="115"/>
      <c r="H13" s="115"/>
      <c r="I13" s="115"/>
    </row>
    <row r="14" spans="1:9" x14ac:dyDescent="0.25">
      <c r="A14" s="101" t="s">
        <v>135</v>
      </c>
      <c r="B14" s="113">
        <v>182352.0000001</v>
      </c>
      <c r="C14" s="113">
        <v>4784049</v>
      </c>
      <c r="D14" s="113">
        <v>2738178</v>
      </c>
      <c r="E14" s="113">
        <v>7704579.0000000997</v>
      </c>
      <c r="F14" s="114">
        <v>0</v>
      </c>
      <c r="G14" s="115"/>
      <c r="H14" s="115"/>
      <c r="I14" s="115"/>
    </row>
    <row r="15" spans="1:9" x14ac:dyDescent="0.25">
      <c r="A15" s="101"/>
      <c r="B15" s="113">
        <v>182352.0000001</v>
      </c>
      <c r="C15" s="113">
        <v>4784049</v>
      </c>
      <c r="D15" s="113">
        <v>2738178</v>
      </c>
      <c r="E15" s="113">
        <v>7704579.0000000997</v>
      </c>
      <c r="F15" s="114">
        <v>0</v>
      </c>
      <c r="G15" s="115"/>
      <c r="H15" s="115"/>
      <c r="I15" s="115"/>
    </row>
    <row r="16" spans="1:9" x14ac:dyDescent="0.25">
      <c r="A16" s="101" t="s">
        <v>57</v>
      </c>
      <c r="B16" s="113">
        <v>135766.0000001</v>
      </c>
      <c r="C16" s="113">
        <v>2785725</v>
      </c>
      <c r="D16" s="113">
        <v>2321895</v>
      </c>
      <c r="E16" s="113">
        <v>5243386.0000001006</v>
      </c>
      <c r="F16" s="114">
        <v>0</v>
      </c>
      <c r="G16" s="115"/>
      <c r="H16" s="115"/>
      <c r="I16" s="115"/>
    </row>
    <row r="17" spans="1:9" x14ac:dyDescent="0.25">
      <c r="A17" s="101" t="s">
        <v>136</v>
      </c>
      <c r="B17" s="113">
        <v>135766.0000001</v>
      </c>
      <c r="C17" s="113">
        <v>2785725</v>
      </c>
      <c r="D17" s="113">
        <v>2321895</v>
      </c>
      <c r="E17" s="113">
        <v>5243386.0000001006</v>
      </c>
      <c r="F17" s="114">
        <v>1.0737780478244875E-3</v>
      </c>
      <c r="G17" s="115"/>
      <c r="H17" s="115"/>
      <c r="I17" s="115"/>
    </row>
    <row r="18" spans="1:9" x14ac:dyDescent="0.25">
      <c r="A18" s="101" t="s">
        <v>64</v>
      </c>
      <c r="B18" s="113">
        <v>46586</v>
      </c>
      <c r="C18" s="113">
        <v>1998324</v>
      </c>
      <c r="D18" s="113">
        <v>416283</v>
      </c>
      <c r="E18" s="113">
        <v>2461193</v>
      </c>
      <c r="F18" s="114">
        <v>0</v>
      </c>
      <c r="G18" s="115"/>
      <c r="H18" s="115"/>
      <c r="I18" s="115"/>
    </row>
    <row r="19" spans="1:9" x14ac:dyDescent="0.25">
      <c r="A19" s="101" t="s">
        <v>137</v>
      </c>
      <c r="B19" s="113">
        <v>46586</v>
      </c>
      <c r="C19" s="113">
        <v>1998324</v>
      </c>
      <c r="D19" s="113">
        <v>416283</v>
      </c>
      <c r="E19" s="113">
        <v>2461193</v>
      </c>
      <c r="F19" s="114">
        <v>4.3680418454629605E-3</v>
      </c>
      <c r="G19" s="115"/>
      <c r="H19" s="115"/>
      <c r="I19" s="115"/>
    </row>
    <row r="20" spans="1:9" x14ac:dyDescent="0.25">
      <c r="A20" s="101" t="s">
        <v>138</v>
      </c>
      <c r="B20" s="113">
        <v>802855</v>
      </c>
      <c r="C20" s="113">
        <v>31245612</v>
      </c>
      <c r="D20" s="113">
        <v>16025051</v>
      </c>
      <c r="E20" s="113">
        <v>48073518</v>
      </c>
      <c r="F20" s="114">
        <v>0</v>
      </c>
      <c r="G20" s="115"/>
      <c r="H20" s="115"/>
      <c r="I20" s="115"/>
    </row>
    <row r="21" spans="1:9" x14ac:dyDescent="0.25">
      <c r="A21" s="101" t="s">
        <v>139</v>
      </c>
      <c r="B21" s="113">
        <v>62225</v>
      </c>
      <c r="C21" s="113">
        <v>7073068</v>
      </c>
      <c r="D21" s="113">
        <v>3540314</v>
      </c>
      <c r="E21" s="113">
        <v>10675607</v>
      </c>
      <c r="F21" s="114">
        <v>0</v>
      </c>
      <c r="G21" s="115"/>
      <c r="H21" s="115"/>
      <c r="I21" s="115"/>
    </row>
    <row r="22" spans="1:9" x14ac:dyDescent="0.25">
      <c r="A22" s="101" t="s">
        <v>3</v>
      </c>
      <c r="B22" s="113">
        <v>62225</v>
      </c>
      <c r="C22" s="113">
        <v>7073068</v>
      </c>
      <c r="D22" s="113">
        <v>3540314</v>
      </c>
      <c r="E22" s="113">
        <v>10675607</v>
      </c>
      <c r="F22" s="114">
        <v>0</v>
      </c>
      <c r="G22" s="115"/>
      <c r="H22" s="115"/>
      <c r="I22" s="115"/>
    </row>
    <row r="23" spans="1:9" x14ac:dyDescent="0.25">
      <c r="A23" s="101" t="s">
        <v>140</v>
      </c>
      <c r="B23" s="113">
        <v>56539</v>
      </c>
      <c r="C23" s="113">
        <v>5796982</v>
      </c>
      <c r="D23" s="113">
        <v>3201175</v>
      </c>
      <c r="E23" s="113">
        <v>9054696</v>
      </c>
      <c r="F23" s="114">
        <v>1.0687894686261992E-2</v>
      </c>
      <c r="G23" s="115"/>
      <c r="H23" s="115"/>
      <c r="I23" s="115"/>
    </row>
    <row r="24" spans="1:9" x14ac:dyDescent="0.25">
      <c r="A24" s="101" t="s">
        <v>141</v>
      </c>
      <c r="B24" s="113">
        <v>5686</v>
      </c>
      <c r="C24" s="113">
        <v>1276086</v>
      </c>
      <c r="D24" s="113">
        <v>339139</v>
      </c>
      <c r="E24" s="113">
        <v>1620911</v>
      </c>
      <c r="F24" s="114">
        <v>0.21938385078372113</v>
      </c>
      <c r="G24" s="115"/>
      <c r="H24" s="115"/>
      <c r="I24" s="115"/>
    </row>
    <row r="25" spans="1:9" x14ac:dyDescent="0.25">
      <c r="A25" s="101" t="s">
        <v>142</v>
      </c>
      <c r="B25" s="113">
        <v>304176</v>
      </c>
      <c r="C25" s="113">
        <v>10808868</v>
      </c>
      <c r="D25" s="113">
        <v>6364226</v>
      </c>
      <c r="E25" s="113">
        <v>17477270</v>
      </c>
      <c r="F25" s="114">
        <v>0</v>
      </c>
      <c r="G25" s="115"/>
      <c r="H25" s="115"/>
      <c r="I25" s="115"/>
    </row>
    <row r="26" spans="1:9" x14ac:dyDescent="0.25">
      <c r="A26" s="101" t="s">
        <v>76</v>
      </c>
      <c r="B26" s="113">
        <v>132966</v>
      </c>
      <c r="C26" s="113">
        <v>2973719</v>
      </c>
      <c r="D26" s="113">
        <v>2257801</v>
      </c>
      <c r="E26" s="113">
        <v>5364486</v>
      </c>
      <c r="F26" s="114">
        <v>0</v>
      </c>
      <c r="G26" s="115"/>
      <c r="H26" s="115"/>
      <c r="I26" s="115"/>
    </row>
    <row r="27" spans="1:9" x14ac:dyDescent="0.25">
      <c r="A27" s="101" t="s">
        <v>143</v>
      </c>
      <c r="B27" s="113">
        <v>125452</v>
      </c>
      <c r="C27" s="113">
        <v>2881512</v>
      </c>
      <c r="D27" s="113">
        <v>2166185</v>
      </c>
      <c r="E27" s="113">
        <v>5173149</v>
      </c>
      <c r="F27" s="114">
        <v>1.220460973730083E-2</v>
      </c>
      <c r="G27" s="115"/>
      <c r="H27" s="115"/>
      <c r="I27" s="115"/>
    </row>
    <row r="28" spans="1:9" x14ac:dyDescent="0.25">
      <c r="A28" s="101" t="s">
        <v>144</v>
      </c>
      <c r="B28" s="113">
        <v>7514</v>
      </c>
      <c r="C28" s="113">
        <v>92207</v>
      </c>
      <c r="D28" s="113">
        <v>91616</v>
      </c>
      <c r="E28" s="113">
        <v>191337</v>
      </c>
      <c r="F28" s="114">
        <v>2.2570328128927739E-3</v>
      </c>
      <c r="G28" s="115"/>
      <c r="H28" s="115"/>
      <c r="I28" s="115"/>
    </row>
    <row r="29" spans="1:9" x14ac:dyDescent="0.25">
      <c r="A29" s="101" t="s">
        <v>96</v>
      </c>
      <c r="B29" s="113">
        <v>171210</v>
      </c>
      <c r="C29" s="113">
        <v>7835149</v>
      </c>
      <c r="D29" s="113">
        <v>4106425</v>
      </c>
      <c r="E29" s="113">
        <v>12112784</v>
      </c>
      <c r="F29" s="114">
        <v>0</v>
      </c>
      <c r="G29" s="115"/>
      <c r="H29" s="115"/>
      <c r="I29" s="115"/>
    </row>
    <row r="30" spans="1:9" x14ac:dyDescent="0.25">
      <c r="A30" s="101" t="s">
        <v>145</v>
      </c>
      <c r="B30" s="113">
        <v>171210</v>
      </c>
      <c r="C30" s="113">
        <v>7835149</v>
      </c>
      <c r="D30" s="113">
        <v>4106425</v>
      </c>
      <c r="E30" s="113">
        <v>12112784</v>
      </c>
      <c r="F30" s="114">
        <v>7.3566709788147845E-3</v>
      </c>
      <c r="G30" s="115"/>
      <c r="H30" s="115"/>
      <c r="I30" s="115"/>
    </row>
    <row r="31" spans="1:9" x14ac:dyDescent="0.25">
      <c r="A31" s="101" t="s">
        <v>146</v>
      </c>
      <c r="B31" s="113">
        <v>436454</v>
      </c>
      <c r="C31" s="113">
        <v>13363676</v>
      </c>
      <c r="D31" s="113">
        <v>6120511</v>
      </c>
      <c r="E31" s="113">
        <v>19920641</v>
      </c>
      <c r="F31" s="114">
        <v>0</v>
      </c>
      <c r="G31" s="115"/>
      <c r="H31" s="115"/>
      <c r="I31" s="115"/>
    </row>
    <row r="32" spans="1:9" x14ac:dyDescent="0.25">
      <c r="A32" s="101" t="s">
        <v>83</v>
      </c>
      <c r="B32" s="113">
        <v>436454</v>
      </c>
      <c r="C32" s="113">
        <v>13363676</v>
      </c>
      <c r="D32" s="113">
        <v>6120511</v>
      </c>
      <c r="E32" s="113">
        <v>19920641</v>
      </c>
      <c r="F32" s="114">
        <v>0</v>
      </c>
      <c r="G32" s="115"/>
      <c r="H32" s="115"/>
      <c r="I32" s="115"/>
    </row>
    <row r="33" spans="1:9" x14ac:dyDescent="0.25">
      <c r="A33" s="101" t="s">
        <v>147</v>
      </c>
      <c r="B33" s="113">
        <v>436454</v>
      </c>
      <c r="C33" s="113">
        <v>13363676</v>
      </c>
      <c r="D33" s="113">
        <v>6120511</v>
      </c>
      <c r="E33" s="113">
        <v>19920641</v>
      </c>
      <c r="F33" s="114">
        <v>1.9639282278944386E-2</v>
      </c>
      <c r="G33" s="115"/>
      <c r="H33" s="115"/>
      <c r="I33" s="115"/>
    </row>
    <row r="34" spans="1:9" x14ac:dyDescent="0.25">
      <c r="A34" s="101" t="s">
        <v>148</v>
      </c>
      <c r="B34" s="113">
        <v>1484162</v>
      </c>
      <c r="C34" s="113">
        <v>44026406</v>
      </c>
      <c r="D34" s="113">
        <v>31689597</v>
      </c>
      <c r="E34" s="113">
        <v>77200165</v>
      </c>
      <c r="F34" s="114">
        <v>0</v>
      </c>
      <c r="G34" s="115"/>
      <c r="H34" s="115"/>
      <c r="I34" s="115"/>
    </row>
    <row r="35" spans="1:9" x14ac:dyDescent="0.25">
      <c r="A35" s="101"/>
      <c r="B35" s="113">
        <v>1484162</v>
      </c>
      <c r="C35" s="113">
        <v>44026406</v>
      </c>
      <c r="D35" s="113">
        <v>31689597</v>
      </c>
      <c r="E35" s="113">
        <v>77200165</v>
      </c>
      <c r="F35" s="114">
        <v>0</v>
      </c>
      <c r="G35" s="115"/>
      <c r="H35" s="115"/>
      <c r="I35" s="115"/>
    </row>
    <row r="36" spans="1:9" x14ac:dyDescent="0.25">
      <c r="A36" s="101" t="s">
        <v>88</v>
      </c>
      <c r="B36" s="113">
        <v>100504</v>
      </c>
      <c r="C36" s="113">
        <v>1783294</v>
      </c>
      <c r="D36" s="113">
        <v>842925</v>
      </c>
      <c r="E36" s="113">
        <v>2726723</v>
      </c>
      <c r="F36" s="114">
        <v>0</v>
      </c>
      <c r="G36" s="115"/>
      <c r="H36" s="115"/>
      <c r="I36" s="115"/>
    </row>
    <row r="37" spans="1:9" x14ac:dyDescent="0.25">
      <c r="A37" s="101" t="s">
        <v>149</v>
      </c>
      <c r="B37" s="113">
        <v>100504</v>
      </c>
      <c r="C37" s="113">
        <v>1783294</v>
      </c>
      <c r="D37" s="113">
        <v>842925</v>
      </c>
      <c r="E37" s="113">
        <v>2726723</v>
      </c>
      <c r="F37" s="114">
        <v>2.0817007620652314E-3</v>
      </c>
      <c r="G37" s="115"/>
      <c r="H37" s="115"/>
      <c r="I37" s="115"/>
    </row>
    <row r="38" spans="1:9" x14ac:dyDescent="0.25">
      <c r="A38" s="101" t="s">
        <v>89</v>
      </c>
      <c r="B38" s="113">
        <v>644957</v>
      </c>
      <c r="C38" s="113">
        <v>12985909</v>
      </c>
      <c r="D38" s="113">
        <v>8713269</v>
      </c>
      <c r="E38" s="113">
        <v>22344135</v>
      </c>
      <c r="F38" s="114">
        <v>0</v>
      </c>
      <c r="G38" s="115"/>
      <c r="H38" s="115"/>
      <c r="I38" s="115"/>
    </row>
    <row r="39" spans="1:9" x14ac:dyDescent="0.25">
      <c r="A39" s="101" t="s">
        <v>150</v>
      </c>
      <c r="B39" s="113">
        <v>644957</v>
      </c>
      <c r="C39" s="113">
        <v>12985909</v>
      </c>
      <c r="D39" s="113">
        <v>8713269</v>
      </c>
      <c r="E39" s="113">
        <v>22344135</v>
      </c>
      <c r="F39" s="114">
        <v>2.3250941166532528E-2</v>
      </c>
      <c r="G39" s="115"/>
      <c r="H39" s="115"/>
      <c r="I39" s="115"/>
    </row>
    <row r="40" spans="1:9" x14ac:dyDescent="0.25">
      <c r="A40" s="101" t="s">
        <v>97</v>
      </c>
      <c r="B40" s="113">
        <v>722192</v>
      </c>
      <c r="C40" s="113">
        <v>28362737</v>
      </c>
      <c r="D40" s="113">
        <v>21834250</v>
      </c>
      <c r="E40" s="113">
        <v>50919179</v>
      </c>
      <c r="F40" s="114">
        <v>0</v>
      </c>
      <c r="G40" s="115"/>
      <c r="H40" s="115"/>
      <c r="I40" s="115"/>
    </row>
    <row r="41" spans="1:9" x14ac:dyDescent="0.25">
      <c r="A41" s="101" t="s">
        <v>151</v>
      </c>
      <c r="B41" s="113">
        <v>722192</v>
      </c>
      <c r="C41" s="113">
        <v>28362737</v>
      </c>
      <c r="D41" s="113">
        <v>21834250</v>
      </c>
      <c r="E41" s="113">
        <v>50919179</v>
      </c>
      <c r="F41" s="114">
        <v>2.0841544786748923E-2</v>
      </c>
      <c r="G41" s="115"/>
      <c r="H41" s="115"/>
      <c r="I41" s="115"/>
    </row>
    <row r="42" spans="1:9" x14ac:dyDescent="0.25">
      <c r="A42" s="101" t="s">
        <v>333</v>
      </c>
      <c r="B42" s="113">
        <v>16509</v>
      </c>
      <c r="C42" s="113">
        <v>840066</v>
      </c>
      <c r="D42" s="113">
        <v>253553</v>
      </c>
      <c r="E42" s="113">
        <v>1110128</v>
      </c>
      <c r="F42" s="114">
        <v>0</v>
      </c>
      <c r="G42" s="115"/>
      <c r="H42" s="115"/>
      <c r="I42" s="115"/>
    </row>
    <row r="43" spans="1:9" x14ac:dyDescent="0.25">
      <c r="A43" s="101" t="s">
        <v>336</v>
      </c>
      <c r="B43" s="113">
        <v>16509</v>
      </c>
      <c r="C43" s="113">
        <v>840066</v>
      </c>
      <c r="D43" s="113">
        <v>253553</v>
      </c>
      <c r="E43" s="113">
        <v>1110128</v>
      </c>
      <c r="F43" s="114">
        <v>8.3267606388523277E-3</v>
      </c>
      <c r="G43" s="115"/>
      <c r="H43" s="115"/>
      <c r="I43" s="115"/>
    </row>
    <row r="44" spans="1:9" x14ac:dyDescent="0.25">
      <c r="A44" s="101" t="s">
        <v>405</v>
      </c>
      <c r="B44" s="113">
        <v>0</v>
      </c>
      <c r="C44" s="113">
        <v>54400</v>
      </c>
      <c r="D44" s="113">
        <v>45600</v>
      </c>
      <c r="E44" s="113">
        <v>100000</v>
      </c>
      <c r="F44" s="114">
        <v>0</v>
      </c>
      <c r="G44" s="115"/>
      <c r="H44" s="115"/>
      <c r="I44" s="115"/>
    </row>
    <row r="45" spans="1:9" x14ac:dyDescent="0.25">
      <c r="A45" s="101" t="s">
        <v>412</v>
      </c>
      <c r="B45" s="113">
        <v>0</v>
      </c>
      <c r="C45" s="113">
        <v>54400</v>
      </c>
      <c r="D45" s="113">
        <v>45600</v>
      </c>
      <c r="E45" s="113">
        <v>100000</v>
      </c>
      <c r="F45" s="114">
        <v>3.6378197696325891E-4</v>
      </c>
      <c r="G45" s="115"/>
      <c r="H45" s="115"/>
      <c r="I45" s="115"/>
    </row>
    <row r="46" spans="1:9" x14ac:dyDescent="0.25">
      <c r="A46" s="101" t="s">
        <v>152</v>
      </c>
      <c r="B46" s="113">
        <v>7201</v>
      </c>
      <c r="C46" s="113">
        <v>393869</v>
      </c>
      <c r="D46" s="113">
        <v>136037</v>
      </c>
      <c r="E46" s="113">
        <v>537107</v>
      </c>
      <c r="F46" s="114">
        <v>0</v>
      </c>
      <c r="G46" s="115"/>
      <c r="H46" s="115"/>
      <c r="I46" s="115"/>
    </row>
    <row r="47" spans="1:9" x14ac:dyDescent="0.25">
      <c r="A47" s="101"/>
      <c r="B47" s="113">
        <v>7201</v>
      </c>
      <c r="C47" s="113">
        <v>393869</v>
      </c>
      <c r="D47" s="113">
        <v>136037</v>
      </c>
      <c r="E47" s="113">
        <v>537107</v>
      </c>
      <c r="F47" s="114">
        <v>0</v>
      </c>
      <c r="G47" s="115"/>
      <c r="H47" s="115"/>
      <c r="I47" s="115"/>
    </row>
    <row r="48" spans="1:9" x14ac:dyDescent="0.25">
      <c r="A48" s="101" t="s">
        <v>67</v>
      </c>
      <c r="B48" s="113">
        <v>0</v>
      </c>
      <c r="C48" s="113">
        <v>4698</v>
      </c>
      <c r="D48" s="113">
        <v>1566</v>
      </c>
      <c r="E48" s="113">
        <v>6264</v>
      </c>
      <c r="F48" s="114">
        <v>0</v>
      </c>
      <c r="G48" s="115"/>
      <c r="H48" s="115"/>
      <c r="I48" s="115"/>
    </row>
    <row r="49" spans="1:9" x14ac:dyDescent="0.25">
      <c r="A49" s="101" t="s">
        <v>153</v>
      </c>
      <c r="B49" s="113">
        <v>0</v>
      </c>
      <c r="C49" s="113">
        <v>4698</v>
      </c>
      <c r="D49" s="113">
        <v>1566</v>
      </c>
      <c r="E49" s="113">
        <v>6264</v>
      </c>
      <c r="F49" s="114">
        <v>7.8825388953084819E-5</v>
      </c>
      <c r="G49" s="115"/>
      <c r="H49" s="115"/>
      <c r="I49" s="115"/>
    </row>
    <row r="50" spans="1:9" x14ac:dyDescent="0.25">
      <c r="A50" s="101" t="s">
        <v>2</v>
      </c>
      <c r="B50" s="113">
        <v>7201</v>
      </c>
      <c r="C50" s="113">
        <v>389171</v>
      </c>
      <c r="D50" s="113">
        <v>134471</v>
      </c>
      <c r="E50" s="113">
        <v>530843</v>
      </c>
      <c r="F50" s="114">
        <v>0</v>
      </c>
      <c r="G50" s="115"/>
      <c r="H50" s="115"/>
      <c r="I50" s="115"/>
    </row>
    <row r="51" spans="1:9" x14ac:dyDescent="0.25">
      <c r="A51" s="101" t="s">
        <v>154</v>
      </c>
      <c r="B51" s="113">
        <v>7201</v>
      </c>
      <c r="C51" s="113">
        <v>389171</v>
      </c>
      <c r="D51" s="113">
        <v>134471</v>
      </c>
      <c r="E51" s="113">
        <v>530843</v>
      </c>
      <c r="F51" s="114">
        <v>4.6931212549132326E-3</v>
      </c>
      <c r="G51" s="115"/>
      <c r="H51" s="115"/>
      <c r="I51" s="115"/>
    </row>
    <row r="52" spans="1:9" x14ac:dyDescent="0.25">
      <c r="A52" s="101" t="s">
        <v>155</v>
      </c>
      <c r="B52" s="113">
        <v>415908</v>
      </c>
      <c r="C52" s="113">
        <v>14394342</v>
      </c>
      <c r="D52" s="113">
        <v>5462368</v>
      </c>
      <c r="E52" s="113">
        <v>20272618</v>
      </c>
      <c r="F52" s="114">
        <v>0</v>
      </c>
      <c r="G52" s="115"/>
      <c r="H52" s="115"/>
      <c r="I52" s="115"/>
    </row>
    <row r="53" spans="1:9" x14ac:dyDescent="0.25">
      <c r="A53" s="101" t="s">
        <v>156</v>
      </c>
      <c r="B53" s="113">
        <v>415908</v>
      </c>
      <c r="C53" s="113">
        <v>14394342</v>
      </c>
      <c r="D53" s="113">
        <v>5462368</v>
      </c>
      <c r="E53" s="113">
        <v>20272618</v>
      </c>
      <c r="F53" s="114">
        <v>0</v>
      </c>
      <c r="G53" s="115"/>
      <c r="H53" s="115"/>
      <c r="I53" s="115"/>
    </row>
    <row r="54" spans="1:9" x14ac:dyDescent="0.25">
      <c r="A54" s="101" t="s">
        <v>79</v>
      </c>
      <c r="B54" s="113">
        <v>90509</v>
      </c>
      <c r="C54" s="113">
        <v>2418240</v>
      </c>
      <c r="D54" s="113">
        <v>685453</v>
      </c>
      <c r="E54" s="113">
        <v>3194202</v>
      </c>
      <c r="F54" s="114">
        <v>0</v>
      </c>
      <c r="G54" s="115"/>
      <c r="H54" s="115"/>
      <c r="I54" s="115"/>
    </row>
    <row r="55" spans="1:9" x14ac:dyDescent="0.25">
      <c r="A55" s="101" t="s">
        <v>157</v>
      </c>
      <c r="B55" s="113">
        <v>90509</v>
      </c>
      <c r="C55" s="113">
        <v>2418240</v>
      </c>
      <c r="D55" s="113">
        <v>685453</v>
      </c>
      <c r="E55" s="113">
        <v>3194202</v>
      </c>
      <c r="F55" s="114">
        <v>5.0021650143392072E-3</v>
      </c>
      <c r="G55" s="115"/>
      <c r="H55" s="115"/>
      <c r="I55" s="115"/>
    </row>
    <row r="56" spans="1:9" x14ac:dyDescent="0.25">
      <c r="A56" s="101" t="s">
        <v>80</v>
      </c>
      <c r="B56" s="113">
        <v>298022</v>
      </c>
      <c r="C56" s="113">
        <v>7430580</v>
      </c>
      <c r="D56" s="113">
        <v>3131783</v>
      </c>
      <c r="E56" s="113">
        <v>10860385</v>
      </c>
      <c r="F56" s="114">
        <v>0</v>
      </c>
      <c r="G56" s="115"/>
      <c r="H56" s="115"/>
      <c r="I56" s="115"/>
    </row>
    <row r="57" spans="1:9" x14ac:dyDescent="0.25">
      <c r="A57" s="101" t="s">
        <v>158</v>
      </c>
      <c r="B57" s="113">
        <v>298022</v>
      </c>
      <c r="C57" s="113">
        <v>7430580</v>
      </c>
      <c r="D57" s="113">
        <v>3131783</v>
      </c>
      <c r="E57" s="113">
        <v>10860385</v>
      </c>
      <c r="F57" s="114">
        <v>3.7538456599662691E-3</v>
      </c>
      <c r="G57" s="115"/>
      <c r="H57" s="115"/>
      <c r="I57" s="115"/>
    </row>
    <row r="58" spans="1:9" x14ac:dyDescent="0.25">
      <c r="A58" s="101" t="s">
        <v>81</v>
      </c>
      <c r="B58" s="113">
        <v>21399</v>
      </c>
      <c r="C58" s="113">
        <v>3305205</v>
      </c>
      <c r="D58" s="113">
        <v>1545395</v>
      </c>
      <c r="E58" s="113">
        <v>4871999</v>
      </c>
      <c r="F58" s="114">
        <v>0</v>
      </c>
      <c r="G58" s="115"/>
      <c r="H58" s="115"/>
      <c r="I58" s="115"/>
    </row>
    <row r="59" spans="1:9" x14ac:dyDescent="0.25">
      <c r="A59" s="101" t="s">
        <v>159</v>
      </c>
      <c r="B59" s="113">
        <v>21399</v>
      </c>
      <c r="C59" s="113">
        <v>3305205</v>
      </c>
      <c r="D59" s="113">
        <v>1545395</v>
      </c>
      <c r="E59" s="113">
        <v>4871999</v>
      </c>
      <c r="F59" s="114">
        <v>8.1014997603530321E-3</v>
      </c>
      <c r="G59" s="115"/>
      <c r="H59" s="115"/>
      <c r="I59" s="115"/>
    </row>
    <row r="60" spans="1:9" x14ac:dyDescent="0.25">
      <c r="A60" s="101" t="s">
        <v>87</v>
      </c>
      <c r="B60" s="113">
        <v>5978</v>
      </c>
      <c r="C60" s="113">
        <v>1240317</v>
      </c>
      <c r="D60" s="113">
        <v>99737</v>
      </c>
      <c r="E60" s="113">
        <v>1346032</v>
      </c>
      <c r="F60" s="114">
        <v>0</v>
      </c>
      <c r="G60" s="115"/>
      <c r="H60" s="115"/>
      <c r="I60" s="115"/>
    </row>
    <row r="61" spans="1:9" x14ac:dyDescent="0.25">
      <c r="A61" s="101" t="s">
        <v>160</v>
      </c>
      <c r="B61" s="113">
        <v>5978</v>
      </c>
      <c r="C61" s="113">
        <v>1240317</v>
      </c>
      <c r="D61" s="113">
        <v>99737</v>
      </c>
      <c r="E61" s="113">
        <v>1346032</v>
      </c>
      <c r="F61" s="114">
        <v>2.764202095243716E-3</v>
      </c>
      <c r="G61" s="115"/>
      <c r="H61" s="115"/>
      <c r="I61" s="115"/>
    </row>
    <row r="62" spans="1:9" x14ac:dyDescent="0.25">
      <c r="A62" s="101" t="s">
        <v>161</v>
      </c>
      <c r="B62" s="113">
        <v>15790</v>
      </c>
      <c r="C62" s="113">
        <v>287619</v>
      </c>
      <c r="D62" s="113">
        <v>183842</v>
      </c>
      <c r="E62" s="113">
        <v>487251</v>
      </c>
      <c r="F62" s="114">
        <v>0</v>
      </c>
      <c r="G62" s="115"/>
      <c r="H62" s="115"/>
      <c r="I62" s="115"/>
    </row>
    <row r="63" spans="1:9" x14ac:dyDescent="0.25">
      <c r="A63" s="101"/>
      <c r="B63" s="113">
        <v>15790</v>
      </c>
      <c r="C63" s="113">
        <v>287619</v>
      </c>
      <c r="D63" s="113">
        <v>183842</v>
      </c>
      <c r="E63" s="113">
        <v>487251</v>
      </c>
      <c r="F63" s="114">
        <v>0</v>
      </c>
      <c r="G63" s="115"/>
      <c r="H63" s="115"/>
      <c r="I63" s="115"/>
    </row>
    <row r="64" spans="1:9" x14ac:dyDescent="0.25">
      <c r="A64" s="101" t="s">
        <v>99</v>
      </c>
      <c r="B64" s="113">
        <v>15790</v>
      </c>
      <c r="C64" s="113">
        <v>287619</v>
      </c>
      <c r="D64" s="113">
        <v>183842</v>
      </c>
      <c r="E64" s="113">
        <v>487251</v>
      </c>
      <c r="F64" s="114">
        <v>0</v>
      </c>
      <c r="G64" s="10"/>
      <c r="H64" s="10"/>
      <c r="I64" s="10"/>
    </row>
    <row r="65" spans="1:9" x14ac:dyDescent="0.25">
      <c r="A65" s="101" t="s">
        <v>162</v>
      </c>
      <c r="B65" s="113">
        <v>14837</v>
      </c>
      <c r="C65" s="113">
        <v>275917</v>
      </c>
      <c r="D65" s="113">
        <v>172215</v>
      </c>
      <c r="E65" s="113">
        <v>462969</v>
      </c>
      <c r="F65" s="114">
        <v>4.3029246139400113E-3</v>
      </c>
      <c r="G65" s="10"/>
      <c r="H65" s="10"/>
      <c r="I65" s="10"/>
    </row>
    <row r="66" spans="1:9" x14ac:dyDescent="0.25">
      <c r="A66" s="101" t="s">
        <v>163</v>
      </c>
      <c r="B66" s="113">
        <v>953</v>
      </c>
      <c r="C66" s="113">
        <v>11702</v>
      </c>
      <c r="D66" s="113">
        <v>11627</v>
      </c>
      <c r="E66" s="113">
        <v>24282</v>
      </c>
      <c r="F66" s="114">
        <v>2.2568166653856169E-3</v>
      </c>
      <c r="G66" s="10"/>
      <c r="H66" s="10"/>
      <c r="I66" s="10"/>
    </row>
    <row r="67" spans="1:9" x14ac:dyDescent="0.25">
      <c r="A67" s="101" t="s">
        <v>17</v>
      </c>
      <c r="B67" s="113">
        <v>2914868.0000001001</v>
      </c>
      <c r="C67" s="113">
        <v>95438372</v>
      </c>
      <c r="D67" s="113">
        <v>56337667</v>
      </c>
      <c r="E67" s="113">
        <v>154690907.00000012</v>
      </c>
      <c r="F67" s="114"/>
    </row>
    <row r="68" spans="1:9" x14ac:dyDescent="0.25">
      <c r="A68" s="40"/>
      <c r="B68" s="7"/>
      <c r="C68" s="7"/>
      <c r="D68" s="7"/>
      <c r="E68" s="7"/>
      <c r="F68" s="53"/>
    </row>
    <row r="69" spans="1:9" x14ac:dyDescent="0.25">
      <c r="A69" s="40"/>
      <c r="B69" s="7"/>
      <c r="C69" s="7"/>
      <c r="D69" s="7"/>
      <c r="E69" s="7"/>
      <c r="F69" s="53"/>
    </row>
    <row r="70" spans="1:9" x14ac:dyDescent="0.25">
      <c r="A70" s="40"/>
      <c r="B70" s="7"/>
      <c r="C70" s="7"/>
      <c r="D70" s="7"/>
      <c r="E70" s="7"/>
      <c r="F70" s="53"/>
    </row>
    <row r="71" spans="1:9" x14ac:dyDescent="0.25">
      <c r="A71" s="40"/>
      <c r="B71" s="7"/>
      <c r="C71" s="7"/>
      <c r="D71" s="7"/>
      <c r="E71" s="7"/>
      <c r="F71" s="53"/>
    </row>
    <row r="72" spans="1:9" x14ac:dyDescent="0.25">
      <c r="A72" s="40"/>
      <c r="B72" s="7"/>
      <c r="C72" s="7"/>
      <c r="D72" s="7"/>
      <c r="E72" s="7"/>
      <c r="F72" s="53"/>
    </row>
    <row r="73" spans="1:9" x14ac:dyDescent="0.25">
      <c r="F73" s="53"/>
    </row>
    <row r="74" spans="1:9" x14ac:dyDescent="0.25">
      <c r="F74" s="53"/>
    </row>
    <row r="75" spans="1:9" x14ac:dyDescent="0.25">
      <c r="F75" s="53"/>
    </row>
    <row r="76" spans="1:9" x14ac:dyDescent="0.25">
      <c r="F76" s="53"/>
    </row>
    <row r="77" spans="1:9" x14ac:dyDescent="0.25">
      <c r="F77" s="53"/>
    </row>
  </sheetData>
  <sheetProtection sheet="1" objects="1" scenarios="1"/>
  <mergeCells count="4">
    <mergeCell ref="A5:F5"/>
    <mergeCell ref="A7:F7"/>
    <mergeCell ref="A6:F6"/>
    <mergeCell ref="A1:F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N223"/>
  <sheetViews>
    <sheetView showGridLines="0" zoomScale="90" zoomScaleNormal="90" workbookViewId="0">
      <selection sqref="A1:N4"/>
    </sheetView>
  </sheetViews>
  <sheetFormatPr baseColWidth="10" defaultRowHeight="15" x14ac:dyDescent="0.25"/>
  <cols>
    <col min="1" max="1" width="50.85546875" style="2" customWidth="1"/>
    <col min="2" max="2" width="8.42578125" style="11" customWidth="1"/>
    <col min="3" max="3" width="14.140625" style="2" customWidth="1"/>
    <col min="4" max="4" width="16.140625" style="2" customWidth="1"/>
    <col min="5" max="5" width="9.140625" style="2" customWidth="1"/>
    <col min="6" max="6" width="7.42578125" style="2" customWidth="1"/>
    <col min="7" max="7" width="11.42578125" style="2" customWidth="1"/>
    <col min="8" max="8" width="7.42578125" style="2" customWidth="1"/>
    <col min="9" max="9" width="13" style="2" customWidth="1"/>
    <col min="10" max="10" width="7.42578125" style="2" customWidth="1"/>
    <col min="11" max="11" width="10.28515625" style="2" customWidth="1"/>
    <col min="12" max="12" width="7.42578125" style="2" customWidth="1"/>
    <col min="13" max="13" width="13" style="2" customWidth="1"/>
    <col min="14" max="14" width="7.42578125" style="2" customWidth="1"/>
    <col min="15" max="16384" width="11.42578125" style="2"/>
  </cols>
  <sheetData>
    <row r="1" spans="1:14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5.75" x14ac:dyDescent="0.25">
      <c r="A5" s="22" t="s">
        <v>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ht="15.75" x14ac:dyDescent="0.25">
      <c r="A6" s="25" t="str">
        <f>'1'!A6:K6</f>
        <v>AFP Habitat S.A.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</row>
    <row r="7" spans="1:14" ht="15.75" x14ac:dyDescent="0.25">
      <c r="A7" s="25" t="s">
        <v>21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</row>
    <row r="8" spans="1:14" ht="15.75" x14ac:dyDescent="0.25">
      <c r="A8" s="28" t="str">
        <f>'1'!A8:I8</f>
        <v>Al 30-03-2018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30"/>
    </row>
    <row r="9" spans="1:14" ht="15.75" x14ac:dyDescent="0.25">
      <c r="A9" s="93"/>
      <c r="B9" s="116"/>
      <c r="C9" s="117"/>
      <c r="D9" s="117"/>
      <c r="E9" s="117"/>
      <c r="F9" s="117"/>
      <c r="G9" s="93"/>
      <c r="H9" s="93"/>
      <c r="I9" s="93"/>
      <c r="J9" s="93"/>
      <c r="K9" s="93"/>
      <c r="L9" s="93"/>
      <c r="M9" s="96"/>
      <c r="N9" s="96"/>
    </row>
    <row r="10" spans="1:14" s="11" customFormat="1" ht="15" customHeight="1" x14ac:dyDescent="0.25">
      <c r="A10" s="118" t="s">
        <v>36</v>
      </c>
      <c r="B10" s="119" t="s">
        <v>19</v>
      </c>
      <c r="C10" s="120" t="s">
        <v>30</v>
      </c>
      <c r="D10" s="120" t="s">
        <v>20</v>
      </c>
      <c r="E10" s="121" t="s">
        <v>32</v>
      </c>
      <c r="F10" s="122"/>
      <c r="G10" s="118" t="s">
        <v>33</v>
      </c>
      <c r="H10" s="118"/>
      <c r="I10" s="118" t="s">
        <v>34</v>
      </c>
      <c r="J10" s="118"/>
      <c r="K10" s="118" t="s">
        <v>35</v>
      </c>
      <c r="L10" s="118"/>
      <c r="M10" s="118" t="s">
        <v>5</v>
      </c>
      <c r="N10" s="118"/>
    </row>
    <row r="11" spans="1:14" s="11" customFormat="1" ht="15.75" x14ac:dyDescent="0.25">
      <c r="A11" s="118"/>
      <c r="B11" s="119"/>
      <c r="C11" s="120"/>
      <c r="D11" s="120"/>
      <c r="E11" s="123" t="s">
        <v>12</v>
      </c>
      <c r="F11" s="123" t="s">
        <v>13</v>
      </c>
      <c r="G11" s="123" t="s">
        <v>12</v>
      </c>
      <c r="H11" s="123" t="s">
        <v>13</v>
      </c>
      <c r="I11" s="123" t="s">
        <v>12</v>
      </c>
      <c r="J11" s="123" t="s">
        <v>13</v>
      </c>
      <c r="K11" s="123" t="s">
        <v>12</v>
      </c>
      <c r="L11" s="123" t="s">
        <v>13</v>
      </c>
      <c r="M11" s="123" t="s">
        <v>12</v>
      </c>
      <c r="N11" s="123" t="s">
        <v>13</v>
      </c>
    </row>
    <row r="12" spans="1:14" x14ac:dyDescent="0.25">
      <c r="A12" s="124" t="s">
        <v>164</v>
      </c>
      <c r="B12" s="125" t="s">
        <v>415</v>
      </c>
      <c r="C12" s="126"/>
      <c r="D12" s="126" t="s">
        <v>415</v>
      </c>
      <c r="E12" s="107">
        <v>0</v>
      </c>
      <c r="F12" s="108">
        <f>E12/E$202</f>
        <v>0</v>
      </c>
      <c r="G12" s="107">
        <v>95202.801174443317</v>
      </c>
      <c r="H12" s="108">
        <f>G12/G$202</f>
        <v>0.30376357085980249</v>
      </c>
      <c r="I12" s="107">
        <v>1258016.6060328037</v>
      </c>
      <c r="J12" s="108">
        <f>I12/I$202</f>
        <v>0.25625822390195468</v>
      </c>
      <c r="K12" s="107">
        <v>67648.517337225014</v>
      </c>
      <c r="L12" s="108">
        <f>K12/K$202</f>
        <v>7.2605026601501477E-2</v>
      </c>
      <c r="M12" s="107">
        <v>1420867.924544472</v>
      </c>
      <c r="N12" s="127">
        <f>M12/M$202</f>
        <v>0.23008136061261356</v>
      </c>
    </row>
    <row r="13" spans="1:14" x14ac:dyDescent="0.25">
      <c r="A13" s="106"/>
      <c r="B13" s="125"/>
      <c r="C13" s="126"/>
      <c r="D13" s="126"/>
      <c r="E13" s="128">
        <v>0</v>
      </c>
      <c r="F13" s="111">
        <f t="shared" ref="F13:F76" si="0">E13/E$202</f>
        <v>0</v>
      </c>
      <c r="G13" s="128">
        <v>95202.801174443317</v>
      </c>
      <c r="H13" s="111">
        <f t="shared" ref="H13:H76" si="1">G13/G$202</f>
        <v>0.30376357085980249</v>
      </c>
      <c r="I13" s="128">
        <v>1258016.6060328037</v>
      </c>
      <c r="J13" s="111">
        <f t="shared" ref="J13:J76" si="2">I13/I$202</f>
        <v>0.25625822390195468</v>
      </c>
      <c r="K13" s="128">
        <v>67648.517337225014</v>
      </c>
      <c r="L13" s="111">
        <f t="shared" ref="L13:L76" si="3">K13/K$202</f>
        <v>7.2605026601501477E-2</v>
      </c>
      <c r="M13" s="128">
        <v>1420867.924544472</v>
      </c>
      <c r="N13" s="111">
        <f t="shared" ref="N13:N76" si="4">M13/M$202</f>
        <v>0.23008136061261356</v>
      </c>
    </row>
    <row r="14" spans="1:14" x14ac:dyDescent="0.25">
      <c r="A14" s="106" t="s">
        <v>56</v>
      </c>
      <c r="B14" s="125"/>
      <c r="C14" s="126"/>
      <c r="D14" s="126"/>
      <c r="E14" s="128">
        <v>0</v>
      </c>
      <c r="F14" s="111">
        <f t="shared" si="0"/>
        <v>0</v>
      </c>
      <c r="G14" s="128">
        <v>95202.801174443317</v>
      </c>
      <c r="H14" s="111">
        <f t="shared" si="1"/>
        <v>0.30376357085980249</v>
      </c>
      <c r="I14" s="128">
        <v>1258016.6060328037</v>
      </c>
      <c r="J14" s="111">
        <f t="shared" si="2"/>
        <v>0.25625822390195468</v>
      </c>
      <c r="K14" s="128">
        <v>67648.517337225014</v>
      </c>
      <c r="L14" s="111">
        <f t="shared" si="3"/>
        <v>7.2605026601501477E-2</v>
      </c>
      <c r="M14" s="128">
        <v>1420867.924544472</v>
      </c>
      <c r="N14" s="111">
        <f t="shared" si="4"/>
        <v>0.23008136061261356</v>
      </c>
    </row>
    <row r="15" spans="1:14" x14ac:dyDescent="0.25">
      <c r="A15" s="106" t="s">
        <v>165</v>
      </c>
      <c r="B15" s="125" t="s">
        <v>416</v>
      </c>
      <c r="C15" s="126">
        <v>8.1999999999999993</v>
      </c>
      <c r="D15" s="126">
        <v>8.375342465753425</v>
      </c>
      <c r="E15" s="128">
        <v>0</v>
      </c>
      <c r="F15" s="111">
        <f t="shared" si="0"/>
        <v>0</v>
      </c>
      <c r="G15" s="128">
        <v>14666.16399236</v>
      </c>
      <c r="H15" s="111">
        <f t="shared" si="1"/>
        <v>4.6795328395554225E-2</v>
      </c>
      <c r="I15" s="128">
        <v>171162.98406221601</v>
      </c>
      <c r="J15" s="111">
        <f t="shared" si="2"/>
        <v>3.4865932677838052E-2</v>
      </c>
      <c r="K15" s="128">
        <v>16878.731836035</v>
      </c>
      <c r="L15" s="111">
        <f t="shared" si="3"/>
        <v>1.8115412165590577E-2</v>
      </c>
      <c r="M15" s="128">
        <v>202707.87989061102</v>
      </c>
      <c r="N15" s="111">
        <f t="shared" si="4"/>
        <v>3.2824518033287661E-2</v>
      </c>
    </row>
    <row r="16" spans="1:14" x14ac:dyDescent="0.25">
      <c r="A16" s="106" t="s">
        <v>166</v>
      </c>
      <c r="B16" s="125" t="s">
        <v>416</v>
      </c>
      <c r="C16" s="126">
        <v>6.9</v>
      </c>
      <c r="D16" s="126">
        <v>19.383561643835616</v>
      </c>
      <c r="E16" s="128">
        <v>0</v>
      </c>
      <c r="F16" s="111">
        <f t="shared" si="0"/>
        <v>0</v>
      </c>
      <c r="G16" s="128">
        <v>26513.136204889601</v>
      </c>
      <c r="H16" s="111">
        <f t="shared" si="1"/>
        <v>8.4595461781974926E-2</v>
      </c>
      <c r="I16" s="128">
        <v>338090.39910283999</v>
      </c>
      <c r="J16" s="111">
        <f t="shared" si="2"/>
        <v>6.8869079133711861E-2</v>
      </c>
      <c r="K16" s="128">
        <v>1460.7466614999998</v>
      </c>
      <c r="L16" s="111">
        <f t="shared" si="3"/>
        <v>1.5677734618715965E-3</v>
      </c>
      <c r="M16" s="128">
        <v>366064.28196922963</v>
      </c>
      <c r="N16" s="111">
        <f t="shared" si="4"/>
        <v>5.9276845238210328E-2</v>
      </c>
    </row>
    <row r="17" spans="1:14" x14ac:dyDescent="0.25">
      <c r="A17" s="106" t="s">
        <v>167</v>
      </c>
      <c r="B17" s="125" t="s">
        <v>416</v>
      </c>
      <c r="C17" s="126">
        <v>6.95</v>
      </c>
      <c r="D17" s="126">
        <v>13.378082191780821</v>
      </c>
      <c r="E17" s="128">
        <v>0</v>
      </c>
      <c r="F17" s="111">
        <f t="shared" si="0"/>
        <v>0</v>
      </c>
      <c r="G17" s="128">
        <v>12043.9302745518</v>
      </c>
      <c r="H17" s="111">
        <f t="shared" si="1"/>
        <v>3.8428567460748658E-2</v>
      </c>
      <c r="I17" s="128">
        <v>101554.951093696</v>
      </c>
      <c r="J17" s="111">
        <f t="shared" si="2"/>
        <v>2.0686763013239431E-2</v>
      </c>
      <c r="K17" s="128">
        <v>0</v>
      </c>
      <c r="L17" s="111">
        <f t="shared" si="3"/>
        <v>0</v>
      </c>
      <c r="M17" s="128">
        <v>113598.88136824779</v>
      </c>
      <c r="N17" s="111">
        <f t="shared" si="4"/>
        <v>1.8395084256446145E-2</v>
      </c>
    </row>
    <row r="18" spans="1:14" x14ac:dyDescent="0.25">
      <c r="A18" s="106" t="s">
        <v>168</v>
      </c>
      <c r="B18" s="125" t="s">
        <v>416</v>
      </c>
      <c r="C18" s="126">
        <v>6.8500000000000005</v>
      </c>
      <c r="D18" s="126">
        <v>23.890410958904109</v>
      </c>
      <c r="E18" s="128">
        <v>0</v>
      </c>
      <c r="F18" s="111">
        <f t="shared" si="0"/>
        <v>0</v>
      </c>
      <c r="G18" s="128">
        <v>0</v>
      </c>
      <c r="H18" s="111">
        <f t="shared" si="1"/>
        <v>0</v>
      </c>
      <c r="I18" s="128">
        <v>10277.8936210218</v>
      </c>
      <c r="J18" s="111">
        <f t="shared" si="2"/>
        <v>2.0936089016201729E-3</v>
      </c>
      <c r="K18" s="128">
        <v>0</v>
      </c>
      <c r="L18" s="111">
        <f t="shared" si="3"/>
        <v>0</v>
      </c>
      <c r="M18" s="128">
        <v>10277.8936210218</v>
      </c>
      <c r="N18" s="111">
        <f t="shared" si="4"/>
        <v>1.6643008880044448E-3</v>
      </c>
    </row>
    <row r="19" spans="1:14" x14ac:dyDescent="0.25">
      <c r="A19" s="106" t="s">
        <v>390</v>
      </c>
      <c r="B19" s="125" t="s">
        <v>416</v>
      </c>
      <c r="C19" s="126">
        <v>5.2</v>
      </c>
      <c r="D19" s="126">
        <v>5.4575342465753423</v>
      </c>
      <c r="E19" s="128">
        <v>0</v>
      </c>
      <c r="F19" s="111">
        <f t="shared" si="0"/>
        <v>0</v>
      </c>
      <c r="G19" s="128">
        <v>3215.4364808999999</v>
      </c>
      <c r="H19" s="111">
        <f t="shared" si="1"/>
        <v>1.0259492948336269E-2</v>
      </c>
      <c r="I19" s="128">
        <v>15005.370244200001</v>
      </c>
      <c r="J19" s="111">
        <f t="shared" si="2"/>
        <v>3.0565967963618952E-3</v>
      </c>
      <c r="K19" s="128">
        <v>0</v>
      </c>
      <c r="L19" s="111">
        <f t="shared" si="3"/>
        <v>0</v>
      </c>
      <c r="M19" s="128">
        <v>18220.806725100003</v>
      </c>
      <c r="N19" s="111">
        <f t="shared" si="4"/>
        <v>2.950498023322261E-3</v>
      </c>
    </row>
    <row r="20" spans="1:14" x14ac:dyDescent="0.25">
      <c r="A20" s="106" t="s">
        <v>169</v>
      </c>
      <c r="B20" s="125" t="s">
        <v>416</v>
      </c>
      <c r="C20" s="126">
        <v>6.7141999999999999</v>
      </c>
      <c r="D20" s="126">
        <v>36.898630136986299</v>
      </c>
      <c r="E20" s="128">
        <v>0</v>
      </c>
      <c r="F20" s="111">
        <f t="shared" si="0"/>
        <v>0</v>
      </c>
      <c r="G20" s="128">
        <v>3980.0090389500001</v>
      </c>
      <c r="H20" s="111">
        <f t="shared" si="1"/>
        <v>1.2699014554314264E-2</v>
      </c>
      <c r="I20" s="128">
        <v>47542.913688417299</v>
      </c>
      <c r="J20" s="111">
        <f t="shared" si="2"/>
        <v>9.6845006357571557E-3</v>
      </c>
      <c r="K20" s="128">
        <v>0</v>
      </c>
      <c r="L20" s="111">
        <f t="shared" si="3"/>
        <v>0</v>
      </c>
      <c r="M20" s="128">
        <v>51522.922727367302</v>
      </c>
      <c r="N20" s="111">
        <f t="shared" si="4"/>
        <v>8.3431147674416974E-3</v>
      </c>
    </row>
    <row r="21" spans="1:14" x14ac:dyDescent="0.25">
      <c r="A21" s="106" t="s">
        <v>170</v>
      </c>
      <c r="B21" s="125" t="s">
        <v>417</v>
      </c>
      <c r="C21" s="126">
        <v>2.9020000000000001</v>
      </c>
      <c r="D21" s="126">
        <v>11.882191780821918</v>
      </c>
      <c r="E21" s="128">
        <v>0</v>
      </c>
      <c r="F21" s="111">
        <f t="shared" si="0"/>
        <v>0</v>
      </c>
      <c r="G21" s="128">
        <v>569.72298956300006</v>
      </c>
      <c r="H21" s="111">
        <f t="shared" si="1"/>
        <v>1.8178151018211448E-3</v>
      </c>
      <c r="I21" s="128">
        <v>6987.8268719870002</v>
      </c>
      <c r="J21" s="111">
        <f t="shared" si="2"/>
        <v>1.4234216738972416E-3</v>
      </c>
      <c r="K21" s="128">
        <v>0</v>
      </c>
      <c r="L21" s="111">
        <f t="shared" si="3"/>
        <v>0</v>
      </c>
      <c r="M21" s="128">
        <v>7557.5498615500001</v>
      </c>
      <c r="N21" s="111">
        <f t="shared" si="4"/>
        <v>1.2237952064408563E-3</v>
      </c>
    </row>
    <row r="22" spans="1:14" x14ac:dyDescent="0.25">
      <c r="A22" s="106" t="s">
        <v>171</v>
      </c>
      <c r="B22" s="125" t="s">
        <v>416</v>
      </c>
      <c r="C22" s="126">
        <v>5.7</v>
      </c>
      <c r="D22" s="126">
        <v>6.375342465753425</v>
      </c>
      <c r="E22" s="128">
        <v>0</v>
      </c>
      <c r="F22" s="111">
        <f t="shared" si="0"/>
        <v>0</v>
      </c>
      <c r="G22" s="128">
        <v>7962.8083608500001</v>
      </c>
      <c r="H22" s="111">
        <f t="shared" si="1"/>
        <v>2.5406932064236401E-2</v>
      </c>
      <c r="I22" s="128">
        <v>66064.949753584602</v>
      </c>
      <c r="J22" s="111">
        <f t="shared" si="2"/>
        <v>1.3457442934250118E-2</v>
      </c>
      <c r="K22" s="128">
        <v>40253.369162090006</v>
      </c>
      <c r="L22" s="111">
        <f t="shared" si="3"/>
        <v>4.3202675444379383E-2</v>
      </c>
      <c r="M22" s="128">
        <v>114281.12727652461</v>
      </c>
      <c r="N22" s="111">
        <f t="shared" si="4"/>
        <v>1.8505560440852269E-2</v>
      </c>
    </row>
    <row r="23" spans="1:14" x14ac:dyDescent="0.25">
      <c r="A23" s="106" t="s">
        <v>172</v>
      </c>
      <c r="B23" s="125" t="s">
        <v>416</v>
      </c>
      <c r="C23" s="126">
        <v>6.3500000000000005</v>
      </c>
      <c r="D23" s="126">
        <v>10.378082191780821</v>
      </c>
      <c r="E23" s="128">
        <v>0</v>
      </c>
      <c r="F23" s="111">
        <f t="shared" si="0"/>
        <v>0</v>
      </c>
      <c r="G23" s="128">
        <v>1244.0226219603001</v>
      </c>
      <c r="H23" s="111">
        <f t="shared" si="1"/>
        <v>3.9693028904119803E-3</v>
      </c>
      <c r="I23" s="128">
        <v>292174.39039550605</v>
      </c>
      <c r="J23" s="111">
        <f t="shared" si="2"/>
        <v>5.9515979354597133E-2</v>
      </c>
      <c r="K23" s="128">
        <v>9055.6696776000008</v>
      </c>
      <c r="L23" s="111">
        <f t="shared" si="3"/>
        <v>9.7191655296599132E-3</v>
      </c>
      <c r="M23" s="128">
        <v>302474.08269506635</v>
      </c>
      <c r="N23" s="111">
        <f t="shared" si="4"/>
        <v>4.8979674531568207E-2</v>
      </c>
    </row>
    <row r="24" spans="1:14" x14ac:dyDescent="0.25">
      <c r="A24" s="106" t="s">
        <v>305</v>
      </c>
      <c r="B24" s="125" t="s">
        <v>416</v>
      </c>
      <c r="C24" s="126">
        <v>6.15</v>
      </c>
      <c r="D24" s="126">
        <v>14.38082191780822</v>
      </c>
      <c r="E24" s="107">
        <v>0</v>
      </c>
      <c r="F24" s="108">
        <f t="shared" si="0"/>
        <v>0</v>
      </c>
      <c r="G24" s="107">
        <v>17367.816606090801</v>
      </c>
      <c r="H24" s="108">
        <f t="shared" si="1"/>
        <v>5.5415491195867812E-2</v>
      </c>
      <c r="I24" s="107">
        <v>166134.72522652399</v>
      </c>
      <c r="J24" s="108">
        <f t="shared" si="2"/>
        <v>3.3841675388725491E-2</v>
      </c>
      <c r="K24" s="107">
        <v>0</v>
      </c>
      <c r="L24" s="108">
        <f t="shared" si="3"/>
        <v>0</v>
      </c>
      <c r="M24" s="107">
        <v>183502.54183261481</v>
      </c>
      <c r="N24" s="108">
        <f t="shared" si="4"/>
        <v>2.9714594700458792E-2</v>
      </c>
    </row>
    <row r="25" spans="1:14" x14ac:dyDescent="0.25">
      <c r="A25" s="106" t="s">
        <v>173</v>
      </c>
      <c r="B25" s="125" t="s">
        <v>417</v>
      </c>
      <c r="C25" s="126">
        <v>6.8399000000000001</v>
      </c>
      <c r="D25" s="126">
        <v>6.5452054794520551</v>
      </c>
      <c r="E25" s="128">
        <v>0</v>
      </c>
      <c r="F25" s="111">
        <f t="shared" si="0"/>
        <v>0</v>
      </c>
      <c r="G25" s="128">
        <v>0</v>
      </c>
      <c r="H25" s="111">
        <f t="shared" si="1"/>
        <v>0</v>
      </c>
      <c r="I25" s="128">
        <v>1991.9024709</v>
      </c>
      <c r="J25" s="111">
        <f t="shared" si="2"/>
        <v>4.0575091531457801E-4</v>
      </c>
      <c r="K25" s="128">
        <v>0</v>
      </c>
      <c r="L25" s="111">
        <f t="shared" si="3"/>
        <v>0</v>
      </c>
      <c r="M25" s="128">
        <v>1991.9024709</v>
      </c>
      <c r="N25" s="111">
        <f t="shared" si="4"/>
        <v>3.2254907215195882E-4</v>
      </c>
    </row>
    <row r="26" spans="1:14" x14ac:dyDescent="0.25">
      <c r="A26" s="106" t="s">
        <v>314</v>
      </c>
      <c r="B26" s="125" t="s">
        <v>417</v>
      </c>
      <c r="C26" s="126">
        <v>7.3900000000000006</v>
      </c>
      <c r="D26" s="126">
        <v>16.852054794520548</v>
      </c>
      <c r="E26" s="128">
        <v>0</v>
      </c>
      <c r="F26" s="111">
        <f t="shared" si="0"/>
        <v>0</v>
      </c>
      <c r="G26" s="128">
        <v>306.00160065600005</v>
      </c>
      <c r="H26" s="111">
        <f t="shared" si="1"/>
        <v>9.7635928520383038E-4</v>
      </c>
      <c r="I26" s="128">
        <v>4794.0250769439999</v>
      </c>
      <c r="J26" s="111">
        <f t="shared" si="2"/>
        <v>9.7654382753598306E-4</v>
      </c>
      <c r="K26" s="128">
        <v>0</v>
      </c>
      <c r="L26" s="111">
        <f t="shared" si="3"/>
        <v>0</v>
      </c>
      <c r="M26" s="128">
        <v>5100.0266775999999</v>
      </c>
      <c r="N26" s="111">
        <f t="shared" si="4"/>
        <v>8.2584810091974729E-4</v>
      </c>
    </row>
    <row r="27" spans="1:14" x14ac:dyDescent="0.25">
      <c r="A27" s="106" t="s">
        <v>174</v>
      </c>
      <c r="B27" s="125" t="s">
        <v>416</v>
      </c>
      <c r="C27" s="126">
        <v>7.84</v>
      </c>
      <c r="D27" s="126">
        <v>2.3726027397260272</v>
      </c>
      <c r="E27" s="128">
        <v>0</v>
      </c>
      <c r="F27" s="111">
        <f t="shared" si="0"/>
        <v>0</v>
      </c>
      <c r="G27" s="128">
        <v>0</v>
      </c>
      <c r="H27" s="111">
        <f t="shared" si="1"/>
        <v>0</v>
      </c>
      <c r="I27" s="128">
        <v>478.95646863999997</v>
      </c>
      <c r="J27" s="111">
        <f t="shared" si="2"/>
        <v>9.7563524512678964E-5</v>
      </c>
      <c r="K27" s="128">
        <v>0</v>
      </c>
      <c r="L27" s="111">
        <f t="shared" si="3"/>
        <v>0</v>
      </c>
      <c r="M27" s="128">
        <v>478.95646863999997</v>
      </c>
      <c r="N27" s="111">
        <f t="shared" si="4"/>
        <v>7.7557494314071015E-5</v>
      </c>
    </row>
    <row r="28" spans="1:14" x14ac:dyDescent="0.25">
      <c r="A28" s="106" t="s">
        <v>327</v>
      </c>
      <c r="B28" s="125" t="s">
        <v>418</v>
      </c>
      <c r="C28" s="126">
        <v>7.3500000000000005</v>
      </c>
      <c r="D28" s="126">
        <v>7.3150684931506849</v>
      </c>
      <c r="E28" s="128">
        <v>0</v>
      </c>
      <c r="F28" s="111">
        <f t="shared" si="0"/>
        <v>0</v>
      </c>
      <c r="G28" s="128">
        <v>2645.2410171768001</v>
      </c>
      <c r="H28" s="111">
        <f t="shared" si="1"/>
        <v>8.4401703232461576E-3</v>
      </c>
      <c r="I28" s="128">
        <v>21772.368372148099</v>
      </c>
      <c r="J28" s="111">
        <f t="shared" si="2"/>
        <v>4.4350356127495173E-3</v>
      </c>
      <c r="K28" s="128">
        <v>0</v>
      </c>
      <c r="L28" s="111">
        <f t="shared" si="3"/>
        <v>0</v>
      </c>
      <c r="M28" s="128">
        <v>24417.609389324898</v>
      </c>
      <c r="N28" s="111">
        <f t="shared" si="4"/>
        <v>3.953947227715999E-3</v>
      </c>
    </row>
    <row r="29" spans="1:14" x14ac:dyDescent="0.25">
      <c r="A29" s="106" t="s">
        <v>391</v>
      </c>
      <c r="B29" s="125" t="s">
        <v>418</v>
      </c>
      <c r="C29" s="126">
        <v>5.625</v>
      </c>
      <c r="D29" s="126">
        <v>32.660273972602738</v>
      </c>
      <c r="E29" s="128">
        <v>0</v>
      </c>
      <c r="F29" s="111">
        <f t="shared" si="0"/>
        <v>0</v>
      </c>
      <c r="G29" s="128">
        <v>790.97296032600002</v>
      </c>
      <c r="H29" s="111">
        <f t="shared" si="1"/>
        <v>2.5237573676211698E-3</v>
      </c>
      <c r="I29" s="128">
        <v>13051.053845379001</v>
      </c>
      <c r="J29" s="111">
        <f t="shared" si="2"/>
        <v>2.6585021711377868E-3</v>
      </c>
      <c r="K29" s="128">
        <v>0</v>
      </c>
      <c r="L29" s="111">
        <f t="shared" si="3"/>
        <v>0</v>
      </c>
      <c r="M29" s="128">
        <v>13842.026805705002</v>
      </c>
      <c r="N29" s="111">
        <f t="shared" si="4"/>
        <v>2.2414415204100799E-3</v>
      </c>
    </row>
    <row r="30" spans="1:14" x14ac:dyDescent="0.25">
      <c r="A30" s="106" t="s">
        <v>175</v>
      </c>
      <c r="B30" s="125" t="s">
        <v>416</v>
      </c>
      <c r="C30" s="126">
        <v>5.7</v>
      </c>
      <c r="D30" s="126">
        <v>6.375342465753425</v>
      </c>
      <c r="E30" s="128">
        <v>0</v>
      </c>
      <c r="F30" s="111">
        <f t="shared" si="0"/>
        <v>0</v>
      </c>
      <c r="G30" s="128">
        <v>164.45218919999999</v>
      </c>
      <c r="H30" s="111">
        <f t="shared" si="1"/>
        <v>5.2471758825216048E-4</v>
      </c>
      <c r="I30" s="128">
        <v>931.8957388</v>
      </c>
      <c r="J30" s="111">
        <f t="shared" si="2"/>
        <v>1.8982734070559703E-4</v>
      </c>
      <c r="K30" s="128">
        <v>0</v>
      </c>
      <c r="L30" s="111">
        <f t="shared" si="3"/>
        <v>0</v>
      </c>
      <c r="M30" s="128">
        <v>1096.3479279999999</v>
      </c>
      <c r="N30" s="111">
        <f t="shared" si="4"/>
        <v>1.7753178787530892E-4</v>
      </c>
    </row>
    <row r="31" spans="1:14" x14ac:dyDescent="0.25">
      <c r="A31" s="106" t="s">
        <v>176</v>
      </c>
      <c r="B31" s="125" t="s">
        <v>416</v>
      </c>
      <c r="C31" s="126">
        <v>6.3500000000000005</v>
      </c>
      <c r="D31" s="126">
        <v>10.378082191780821</v>
      </c>
      <c r="E31" s="128">
        <v>0</v>
      </c>
      <c r="F31" s="111">
        <f t="shared" si="0"/>
        <v>0</v>
      </c>
      <c r="G31" s="128">
        <v>3733.0868369689997</v>
      </c>
      <c r="H31" s="111">
        <f t="shared" si="1"/>
        <v>1.1911159902213449E-2</v>
      </c>
      <c r="I31" s="128">
        <v>0</v>
      </c>
      <c r="J31" s="111">
        <f t="shared" si="2"/>
        <v>0</v>
      </c>
      <c r="K31" s="128">
        <v>0</v>
      </c>
      <c r="L31" s="111">
        <f t="shared" si="3"/>
        <v>0</v>
      </c>
      <c r="M31" s="128">
        <v>3733.0868369689997</v>
      </c>
      <c r="N31" s="111">
        <f t="shared" si="4"/>
        <v>6.0449932319376677E-4</v>
      </c>
    </row>
    <row r="32" spans="1:14" x14ac:dyDescent="0.25">
      <c r="A32" s="124" t="s">
        <v>177</v>
      </c>
      <c r="B32" s="125" t="s">
        <v>415</v>
      </c>
      <c r="C32" s="126" t="s">
        <v>415</v>
      </c>
      <c r="D32" s="126" t="s">
        <v>415</v>
      </c>
      <c r="E32" s="128">
        <v>0</v>
      </c>
      <c r="F32" s="111">
        <f t="shared" si="0"/>
        <v>0</v>
      </c>
      <c r="G32" s="128">
        <v>12299.012086324599</v>
      </c>
      <c r="H32" s="111">
        <f t="shared" si="1"/>
        <v>3.9242456979225279E-2</v>
      </c>
      <c r="I32" s="128">
        <v>92467.290656527824</v>
      </c>
      <c r="J32" s="111">
        <f t="shared" si="2"/>
        <v>1.8835604839424314E-2</v>
      </c>
      <c r="K32" s="128">
        <v>7867.3714549511005</v>
      </c>
      <c r="L32" s="111">
        <f t="shared" si="3"/>
        <v>8.4438024106745259E-3</v>
      </c>
      <c r="M32" s="128">
        <v>112633.67419780348</v>
      </c>
      <c r="N32" s="111">
        <f t="shared" si="4"/>
        <v>1.823878811152467E-2</v>
      </c>
    </row>
    <row r="33" spans="1:14" x14ac:dyDescent="0.25">
      <c r="A33" s="106"/>
      <c r="B33" s="125"/>
      <c r="C33" s="126"/>
      <c r="D33" s="126"/>
      <c r="E33" s="128">
        <v>0</v>
      </c>
      <c r="F33" s="111">
        <f t="shared" si="0"/>
        <v>0</v>
      </c>
      <c r="G33" s="128">
        <v>12299.012086324599</v>
      </c>
      <c r="H33" s="111">
        <f t="shared" si="1"/>
        <v>3.9242456979225279E-2</v>
      </c>
      <c r="I33" s="128">
        <v>92467.290656527824</v>
      </c>
      <c r="J33" s="111">
        <f t="shared" si="2"/>
        <v>1.8835604839424314E-2</v>
      </c>
      <c r="K33" s="128">
        <v>7867.3714549511005</v>
      </c>
      <c r="L33" s="111">
        <f t="shared" si="3"/>
        <v>8.4438024106745259E-3</v>
      </c>
      <c r="M33" s="128">
        <v>112633.67419780348</v>
      </c>
      <c r="N33" s="111">
        <f t="shared" si="4"/>
        <v>1.823878811152467E-2</v>
      </c>
    </row>
    <row r="34" spans="1:14" x14ac:dyDescent="0.25">
      <c r="A34" s="106" t="s">
        <v>100</v>
      </c>
      <c r="B34" s="125"/>
      <c r="C34" s="126"/>
      <c r="D34" s="126"/>
      <c r="E34" s="128">
        <v>0</v>
      </c>
      <c r="F34" s="111">
        <f t="shared" si="0"/>
        <v>0</v>
      </c>
      <c r="G34" s="128">
        <v>2536.5314339693</v>
      </c>
      <c r="H34" s="111">
        <f t="shared" si="1"/>
        <v>8.0933106639249613E-3</v>
      </c>
      <c r="I34" s="128">
        <v>21689.932711044599</v>
      </c>
      <c r="J34" s="111">
        <f t="shared" si="2"/>
        <v>4.4182434527738363E-3</v>
      </c>
      <c r="K34" s="128">
        <v>1656.5102188659</v>
      </c>
      <c r="L34" s="111">
        <f t="shared" si="3"/>
        <v>1.7778803326445722E-3</v>
      </c>
      <c r="M34" s="128">
        <v>25882.974363879803</v>
      </c>
      <c r="N34" s="111">
        <f t="shared" si="4"/>
        <v>4.1912340024510622E-3</v>
      </c>
    </row>
    <row r="35" spans="1:14" x14ac:dyDescent="0.25">
      <c r="A35" s="106" t="s">
        <v>178</v>
      </c>
      <c r="B35" s="125" t="s">
        <v>417</v>
      </c>
      <c r="C35" s="126">
        <v>4.75</v>
      </c>
      <c r="D35" s="126">
        <v>18.268493150684932</v>
      </c>
      <c r="E35" s="128">
        <v>0</v>
      </c>
      <c r="F35" s="111">
        <f t="shared" si="0"/>
        <v>0</v>
      </c>
      <c r="G35" s="128">
        <v>2278.0829610000001</v>
      </c>
      <c r="H35" s="111">
        <f t="shared" si="1"/>
        <v>7.2686791398108097E-3</v>
      </c>
      <c r="I35" s="128">
        <v>19479.933891000001</v>
      </c>
      <c r="J35" s="111">
        <f t="shared" si="2"/>
        <v>3.9680662693136071E-3</v>
      </c>
      <c r="K35" s="128">
        <v>1487.727648</v>
      </c>
      <c r="L35" s="111">
        <f t="shared" si="3"/>
        <v>1.5967313063251852E-3</v>
      </c>
      <c r="M35" s="128">
        <v>23245.744500000001</v>
      </c>
      <c r="N35" s="111">
        <f t="shared" si="4"/>
        <v>3.7641869667287132E-3</v>
      </c>
    </row>
    <row r="36" spans="1:14" x14ac:dyDescent="0.25">
      <c r="A36" s="106" t="s">
        <v>179</v>
      </c>
      <c r="B36" s="125" t="s">
        <v>417</v>
      </c>
      <c r="C36" s="126">
        <v>4.75</v>
      </c>
      <c r="D36" s="126">
        <v>18.268493150684932</v>
      </c>
      <c r="E36" s="128">
        <v>0</v>
      </c>
      <c r="F36" s="111">
        <f t="shared" si="0"/>
        <v>0</v>
      </c>
      <c r="G36" s="128">
        <v>258.44847296929998</v>
      </c>
      <c r="H36" s="111">
        <f t="shared" si="1"/>
        <v>8.2463152411415132E-4</v>
      </c>
      <c r="I36" s="128">
        <v>2209.9988200446001</v>
      </c>
      <c r="J36" s="111">
        <f t="shared" si="2"/>
        <v>4.5017718346022949E-4</v>
      </c>
      <c r="K36" s="128">
        <v>168.7825708659</v>
      </c>
      <c r="L36" s="111">
        <f t="shared" si="3"/>
        <v>1.8114902631938696E-4</v>
      </c>
      <c r="M36" s="128">
        <v>2637.2298638798002</v>
      </c>
      <c r="N36" s="111">
        <f t="shared" si="4"/>
        <v>4.2704703572234832E-4</v>
      </c>
    </row>
    <row r="37" spans="1:14" x14ac:dyDescent="0.25">
      <c r="A37" s="106" t="s">
        <v>101</v>
      </c>
      <c r="B37" s="125"/>
      <c r="C37" s="126"/>
      <c r="D37" s="126"/>
      <c r="E37" s="128">
        <v>0</v>
      </c>
      <c r="F37" s="111">
        <f t="shared" si="0"/>
        <v>0</v>
      </c>
      <c r="G37" s="128">
        <v>820.91331119999995</v>
      </c>
      <c r="H37" s="111">
        <f t="shared" si="1"/>
        <v>2.6192880430013716E-3</v>
      </c>
      <c r="I37" s="128">
        <v>12587.3374384</v>
      </c>
      <c r="J37" s="111">
        <f t="shared" si="2"/>
        <v>2.5640430501080789E-3</v>
      </c>
      <c r="K37" s="128">
        <v>957.73219640000002</v>
      </c>
      <c r="L37" s="111">
        <f t="shared" si="3"/>
        <v>1.027903852646194E-3</v>
      </c>
      <c r="M37" s="128">
        <v>14365.982946</v>
      </c>
      <c r="N37" s="111">
        <f t="shared" si="4"/>
        <v>2.3262858184464759E-3</v>
      </c>
    </row>
    <row r="38" spans="1:14" x14ac:dyDescent="0.25">
      <c r="A38" s="106" t="s">
        <v>180</v>
      </c>
      <c r="B38" s="125" t="s">
        <v>417</v>
      </c>
      <c r="C38" s="126">
        <v>5.875</v>
      </c>
      <c r="D38" s="126">
        <v>22.465753424657535</v>
      </c>
      <c r="E38" s="128">
        <v>0</v>
      </c>
      <c r="F38" s="111">
        <f t="shared" si="0"/>
        <v>0</v>
      </c>
      <c r="G38" s="128">
        <v>820.91331119999995</v>
      </c>
      <c r="H38" s="111">
        <f t="shared" si="1"/>
        <v>2.6192880430013716E-3</v>
      </c>
      <c r="I38" s="128">
        <v>12587.3374384</v>
      </c>
      <c r="J38" s="111">
        <f t="shared" si="2"/>
        <v>2.5640430501080789E-3</v>
      </c>
      <c r="K38" s="128">
        <v>957.73219640000002</v>
      </c>
      <c r="L38" s="111">
        <f t="shared" si="3"/>
        <v>1.027903852646194E-3</v>
      </c>
      <c r="M38" s="128">
        <v>14365.982946</v>
      </c>
      <c r="N38" s="111">
        <f t="shared" si="4"/>
        <v>2.3262858184464759E-3</v>
      </c>
    </row>
    <row r="39" spans="1:14" x14ac:dyDescent="0.25">
      <c r="A39" s="106" t="s">
        <v>103</v>
      </c>
      <c r="B39" s="125"/>
      <c r="C39" s="126"/>
      <c r="D39" s="126"/>
      <c r="E39" s="128">
        <v>0</v>
      </c>
      <c r="F39" s="111">
        <f t="shared" si="0"/>
        <v>0</v>
      </c>
      <c r="G39" s="128">
        <v>734.52767903829999</v>
      </c>
      <c r="H39" s="111">
        <f t="shared" si="1"/>
        <v>2.3436574126763513E-3</v>
      </c>
      <c r="I39" s="128">
        <v>10283.387506537201</v>
      </c>
      <c r="J39" s="111">
        <f t="shared" si="2"/>
        <v>2.0947280071532369E-3</v>
      </c>
      <c r="K39" s="128">
        <v>734.52767903829999</v>
      </c>
      <c r="L39" s="111">
        <f t="shared" si="3"/>
        <v>7.88345462329427E-4</v>
      </c>
      <c r="M39" s="128">
        <v>11752.4428646138</v>
      </c>
      <c r="N39" s="111">
        <f t="shared" si="4"/>
        <v>1.9030748728311596E-3</v>
      </c>
    </row>
    <row r="40" spans="1:14" x14ac:dyDescent="0.25">
      <c r="A40" s="106" t="s">
        <v>181</v>
      </c>
      <c r="B40" s="125" t="s">
        <v>418</v>
      </c>
      <c r="C40" s="126">
        <v>5.875</v>
      </c>
      <c r="D40" s="126">
        <v>13.545205479452054</v>
      </c>
      <c r="E40" s="128">
        <v>0</v>
      </c>
      <c r="F40" s="111">
        <f t="shared" si="0"/>
        <v>0</v>
      </c>
      <c r="G40" s="128">
        <v>734.52767903829999</v>
      </c>
      <c r="H40" s="111">
        <f t="shared" si="1"/>
        <v>2.3436574126763513E-3</v>
      </c>
      <c r="I40" s="128">
        <v>10283.387506537201</v>
      </c>
      <c r="J40" s="111">
        <f t="shared" si="2"/>
        <v>2.0947280071532369E-3</v>
      </c>
      <c r="K40" s="128">
        <v>734.52767903829999</v>
      </c>
      <c r="L40" s="111">
        <f t="shared" si="3"/>
        <v>7.88345462329427E-4</v>
      </c>
      <c r="M40" s="128">
        <v>11752.4428646138</v>
      </c>
      <c r="N40" s="111">
        <f t="shared" si="4"/>
        <v>1.9030748728311596E-3</v>
      </c>
    </row>
    <row r="41" spans="1:14" x14ac:dyDescent="0.25">
      <c r="A41" s="106" t="s">
        <v>104</v>
      </c>
      <c r="B41" s="125"/>
      <c r="C41" s="126"/>
      <c r="D41" s="126"/>
      <c r="E41" s="128">
        <v>0</v>
      </c>
      <c r="F41" s="111">
        <f t="shared" si="0"/>
        <v>0</v>
      </c>
      <c r="G41" s="128">
        <v>7792.1348546169993</v>
      </c>
      <c r="H41" s="111">
        <f t="shared" si="1"/>
        <v>2.4862364120174518E-2</v>
      </c>
      <c r="I41" s="128">
        <v>46592.767776796005</v>
      </c>
      <c r="J41" s="111">
        <f t="shared" si="2"/>
        <v>9.4909557313479775E-3</v>
      </c>
      <c r="K41" s="128">
        <v>4518.6013606469005</v>
      </c>
      <c r="L41" s="111">
        <f t="shared" si="3"/>
        <v>4.8496727630543334E-3</v>
      </c>
      <c r="M41" s="128">
        <v>58903.503992059901</v>
      </c>
      <c r="N41" s="111">
        <f t="shared" si="4"/>
        <v>9.5382534218925365E-3</v>
      </c>
    </row>
    <row r="42" spans="1:14" x14ac:dyDescent="0.25">
      <c r="A42" s="106" t="s">
        <v>182</v>
      </c>
      <c r="B42" s="125" t="s">
        <v>416</v>
      </c>
      <c r="C42" s="126">
        <v>7.125</v>
      </c>
      <c r="D42" s="126">
        <v>10.117808219178082</v>
      </c>
      <c r="E42" s="128">
        <v>0</v>
      </c>
      <c r="F42" s="111">
        <f t="shared" si="0"/>
        <v>0</v>
      </c>
      <c r="G42" s="128">
        <v>3102.6259155647999</v>
      </c>
      <c r="H42" s="111">
        <f t="shared" si="1"/>
        <v>9.899548285635185E-3</v>
      </c>
      <c r="I42" s="128">
        <v>3223.3230335615999</v>
      </c>
      <c r="J42" s="111">
        <f t="shared" si="2"/>
        <v>6.5659152008142692E-4</v>
      </c>
      <c r="K42" s="128">
        <v>259.14381216959998</v>
      </c>
      <c r="L42" s="111">
        <f t="shared" si="3"/>
        <v>2.7813090540322724E-4</v>
      </c>
      <c r="M42" s="128">
        <v>6585.0927612959995</v>
      </c>
      <c r="N42" s="111">
        <f t="shared" si="4"/>
        <v>1.0663250792750474E-3</v>
      </c>
    </row>
    <row r="43" spans="1:14" x14ac:dyDescent="0.25">
      <c r="A43" s="106" t="s">
        <v>183</v>
      </c>
      <c r="B43" s="125" t="s">
        <v>418</v>
      </c>
      <c r="C43" s="126">
        <v>4.96875</v>
      </c>
      <c r="D43" s="126">
        <v>12.054794520547945</v>
      </c>
      <c r="E43" s="128">
        <v>0</v>
      </c>
      <c r="F43" s="111">
        <f t="shared" si="0"/>
        <v>0</v>
      </c>
      <c r="G43" s="128">
        <v>449.91767385460003</v>
      </c>
      <c r="H43" s="111">
        <f t="shared" si="1"/>
        <v>1.4355522896073909E-3</v>
      </c>
      <c r="I43" s="128">
        <v>5792.6900508784001</v>
      </c>
      <c r="J43" s="111">
        <f t="shared" si="2"/>
        <v>1.1799720742429649E-3</v>
      </c>
      <c r="K43" s="128">
        <v>857.65556578539997</v>
      </c>
      <c r="L43" s="111">
        <f t="shared" si="3"/>
        <v>9.2049475169368332E-4</v>
      </c>
      <c r="M43" s="128">
        <v>7100.2632905184</v>
      </c>
      <c r="N43" s="111">
        <f t="shared" si="4"/>
        <v>1.1497467219650328E-3</v>
      </c>
    </row>
    <row r="44" spans="1:14" x14ac:dyDescent="0.25">
      <c r="A44" s="106" t="s">
        <v>184</v>
      </c>
      <c r="B44" s="125" t="s">
        <v>418</v>
      </c>
      <c r="C44" s="126">
        <v>5.75</v>
      </c>
      <c r="D44" s="126">
        <v>25.063013698630137</v>
      </c>
      <c r="E44" s="128">
        <v>0</v>
      </c>
      <c r="F44" s="111">
        <f t="shared" si="0"/>
        <v>0</v>
      </c>
      <c r="G44" s="128">
        <v>271.2521280826</v>
      </c>
      <c r="H44" s="111">
        <f t="shared" si="1"/>
        <v>8.6548414556325039E-4</v>
      </c>
      <c r="I44" s="128">
        <v>3520.112843981</v>
      </c>
      <c r="J44" s="111">
        <f t="shared" si="2"/>
        <v>7.1704766138000226E-4</v>
      </c>
      <c r="K44" s="128">
        <v>203.43909606189999</v>
      </c>
      <c r="L44" s="111">
        <f t="shared" si="3"/>
        <v>2.1834478511522049E-4</v>
      </c>
      <c r="M44" s="128">
        <v>3994.8040681254997</v>
      </c>
      <c r="N44" s="111">
        <f t="shared" si="4"/>
        <v>6.4687923451420748E-4</v>
      </c>
    </row>
    <row r="45" spans="1:14" x14ac:dyDescent="0.25">
      <c r="A45" s="106" t="s">
        <v>185</v>
      </c>
      <c r="B45" s="125" t="s">
        <v>416</v>
      </c>
      <c r="C45" s="126">
        <v>8.25</v>
      </c>
      <c r="D45" s="126">
        <v>23.827397260273973</v>
      </c>
      <c r="E45" s="128">
        <v>0</v>
      </c>
      <c r="F45" s="111">
        <f t="shared" si="0"/>
        <v>0</v>
      </c>
      <c r="G45" s="128">
        <v>3968.3391371149996</v>
      </c>
      <c r="H45" s="111">
        <f t="shared" si="1"/>
        <v>1.2661779399368691E-2</v>
      </c>
      <c r="I45" s="128">
        <v>34056.641848375002</v>
      </c>
      <c r="J45" s="111">
        <f t="shared" si="2"/>
        <v>6.9373444756435833E-3</v>
      </c>
      <c r="K45" s="128">
        <v>3198.36288663</v>
      </c>
      <c r="L45" s="111">
        <f t="shared" si="3"/>
        <v>3.4327023208422015E-3</v>
      </c>
      <c r="M45" s="128">
        <v>41223.34387212</v>
      </c>
      <c r="N45" s="111">
        <f t="shared" si="4"/>
        <v>6.6753023861382483E-3</v>
      </c>
    </row>
    <row r="46" spans="1:14" x14ac:dyDescent="0.25">
      <c r="A46" s="106" t="s">
        <v>105</v>
      </c>
      <c r="B46" s="125"/>
      <c r="C46" s="126"/>
      <c r="D46" s="126"/>
      <c r="E46" s="128">
        <v>0</v>
      </c>
      <c r="F46" s="111">
        <f t="shared" si="0"/>
        <v>0</v>
      </c>
      <c r="G46" s="128">
        <v>414.9048075</v>
      </c>
      <c r="H46" s="111">
        <f t="shared" si="1"/>
        <v>1.323836739448081E-3</v>
      </c>
      <c r="I46" s="128">
        <v>1313.8652237499998</v>
      </c>
      <c r="J46" s="111">
        <f t="shared" si="2"/>
        <v>2.6763459804118026E-4</v>
      </c>
      <c r="K46" s="128">
        <v>0</v>
      </c>
      <c r="L46" s="111">
        <f t="shared" si="3"/>
        <v>0</v>
      </c>
      <c r="M46" s="128">
        <v>1728.7700312499999</v>
      </c>
      <c r="N46" s="111">
        <f t="shared" si="4"/>
        <v>2.7993999590344114E-4</v>
      </c>
    </row>
    <row r="47" spans="1:14" x14ac:dyDescent="0.25">
      <c r="A47" s="106" t="s">
        <v>186</v>
      </c>
      <c r="B47" s="125" t="s">
        <v>418</v>
      </c>
      <c r="C47" s="126">
        <v>5.5</v>
      </c>
      <c r="D47" s="126">
        <v>2.6410958904109587</v>
      </c>
      <c r="E47" s="128">
        <v>0</v>
      </c>
      <c r="F47" s="111">
        <f t="shared" si="0"/>
        <v>0</v>
      </c>
      <c r="G47" s="128">
        <v>414.9048075</v>
      </c>
      <c r="H47" s="111">
        <f t="shared" si="1"/>
        <v>1.323836739448081E-3</v>
      </c>
      <c r="I47" s="128">
        <v>1313.8652237499998</v>
      </c>
      <c r="J47" s="111">
        <f t="shared" si="2"/>
        <v>2.6763459804118026E-4</v>
      </c>
      <c r="K47" s="128">
        <v>0</v>
      </c>
      <c r="L47" s="111">
        <f t="shared" si="3"/>
        <v>0</v>
      </c>
      <c r="M47" s="128">
        <v>1728.7700312499999</v>
      </c>
      <c r="N47" s="111">
        <f t="shared" si="4"/>
        <v>2.7993999590344114E-4</v>
      </c>
    </row>
    <row r="48" spans="1:14" x14ac:dyDescent="0.25">
      <c r="A48" s="106" t="s">
        <v>133</v>
      </c>
      <c r="B48" s="125" t="s">
        <v>415</v>
      </c>
      <c r="C48" s="126" t="s">
        <v>415</v>
      </c>
      <c r="D48" s="126" t="s">
        <v>415</v>
      </c>
      <c r="E48" s="128">
        <v>0</v>
      </c>
      <c r="F48" s="111">
        <f t="shared" si="0"/>
        <v>0</v>
      </c>
      <c r="G48" s="128">
        <v>14929.433994188201</v>
      </c>
      <c r="H48" s="111">
        <f t="shared" si="1"/>
        <v>4.7635343971451687E-2</v>
      </c>
      <c r="I48" s="128">
        <v>148906.21252940039</v>
      </c>
      <c r="J48" s="111">
        <f t="shared" si="2"/>
        <v>3.0332224048365324E-2</v>
      </c>
      <c r="K48" s="128">
        <v>14812.715108320201</v>
      </c>
      <c r="L48" s="111">
        <f t="shared" si="3"/>
        <v>1.5898021373016064E-2</v>
      </c>
      <c r="M48" s="128">
        <v>178648.36163190883</v>
      </c>
      <c r="N48" s="111">
        <f t="shared" si="4"/>
        <v>2.8928556557191322E-2</v>
      </c>
    </row>
    <row r="49" spans="1:14" x14ac:dyDescent="0.25">
      <c r="A49" s="106"/>
      <c r="B49" s="125"/>
      <c r="C49" s="126"/>
      <c r="D49" s="126"/>
      <c r="E49" s="128">
        <v>0</v>
      </c>
      <c r="F49" s="111">
        <f t="shared" si="0"/>
        <v>0</v>
      </c>
      <c r="G49" s="128">
        <v>14929.433994188201</v>
      </c>
      <c r="H49" s="111">
        <f t="shared" si="1"/>
        <v>4.7635343971451687E-2</v>
      </c>
      <c r="I49" s="128">
        <v>148906.21252940039</v>
      </c>
      <c r="J49" s="111">
        <f t="shared" si="2"/>
        <v>3.0332224048365324E-2</v>
      </c>
      <c r="K49" s="128">
        <v>14812.715108320201</v>
      </c>
      <c r="L49" s="111">
        <f t="shared" si="3"/>
        <v>1.5898021373016064E-2</v>
      </c>
      <c r="M49" s="128">
        <v>178648.36163190883</v>
      </c>
      <c r="N49" s="111">
        <f t="shared" si="4"/>
        <v>2.8928556557191322E-2</v>
      </c>
    </row>
    <row r="50" spans="1:14" x14ac:dyDescent="0.25">
      <c r="A50" s="106" t="s">
        <v>82</v>
      </c>
      <c r="B50" s="125"/>
      <c r="C50" s="126"/>
      <c r="D50" s="126"/>
      <c r="E50" s="128">
        <v>0</v>
      </c>
      <c r="F50" s="111">
        <f t="shared" si="0"/>
        <v>0</v>
      </c>
      <c r="G50" s="128">
        <v>11248.5359485926</v>
      </c>
      <c r="H50" s="111">
        <f t="shared" si="1"/>
        <v>3.5890702842119641E-2</v>
      </c>
      <c r="I50" s="128">
        <v>117592.77849327039</v>
      </c>
      <c r="J50" s="111">
        <f t="shared" si="2"/>
        <v>2.395367153014805E-2</v>
      </c>
      <c r="K50" s="128">
        <v>9484.4395980600002</v>
      </c>
      <c r="L50" s="111">
        <f t="shared" si="3"/>
        <v>1.0179350803577092E-2</v>
      </c>
      <c r="M50" s="128">
        <v>138325.75403992302</v>
      </c>
      <c r="N50" s="111">
        <f t="shared" si="4"/>
        <v>2.2399110534833584E-2</v>
      </c>
    </row>
    <row r="51" spans="1:14" x14ac:dyDescent="0.25">
      <c r="A51" s="106" t="s">
        <v>187</v>
      </c>
      <c r="B51" s="125" t="s">
        <v>416</v>
      </c>
      <c r="C51" s="126">
        <v>8.0625</v>
      </c>
      <c r="D51" s="126">
        <v>17.328767123287673</v>
      </c>
      <c r="E51" s="128">
        <v>0</v>
      </c>
      <c r="F51" s="111">
        <f t="shared" si="0"/>
        <v>0</v>
      </c>
      <c r="G51" s="128">
        <v>118.30056596999999</v>
      </c>
      <c r="H51" s="111">
        <f t="shared" si="1"/>
        <v>3.7746160733167063E-4</v>
      </c>
      <c r="I51" s="128">
        <v>1183.0056597</v>
      </c>
      <c r="J51" s="111">
        <f t="shared" si="2"/>
        <v>2.4097847974892091E-4</v>
      </c>
      <c r="K51" s="128">
        <v>118.30056596999999</v>
      </c>
      <c r="L51" s="111">
        <f t="shared" si="3"/>
        <v>1.2696827775851541E-4</v>
      </c>
      <c r="M51" s="128">
        <v>1419.60679164</v>
      </c>
      <c r="N51" s="111">
        <f t="shared" si="4"/>
        <v>2.2987714516826304E-4</v>
      </c>
    </row>
    <row r="52" spans="1:14" x14ac:dyDescent="0.25">
      <c r="A52" s="124" t="s">
        <v>188</v>
      </c>
      <c r="B52" s="125" t="s">
        <v>416</v>
      </c>
      <c r="C52" s="126">
        <v>7.1875</v>
      </c>
      <c r="D52" s="126">
        <v>5.1561643835616442</v>
      </c>
      <c r="E52" s="128">
        <v>0</v>
      </c>
      <c r="F52" s="111">
        <f t="shared" si="0"/>
        <v>0</v>
      </c>
      <c r="G52" s="128">
        <v>380.60707939259999</v>
      </c>
      <c r="H52" s="111">
        <f t="shared" si="1"/>
        <v>1.2144029808426754E-3</v>
      </c>
      <c r="I52" s="128">
        <v>3049.2188939303996</v>
      </c>
      <c r="J52" s="111">
        <f t="shared" si="2"/>
        <v>6.2112647345015381E-4</v>
      </c>
      <c r="K52" s="128">
        <v>0</v>
      </c>
      <c r="L52" s="111">
        <f t="shared" si="3"/>
        <v>0</v>
      </c>
      <c r="M52" s="128">
        <v>3429.8259733229997</v>
      </c>
      <c r="N52" s="111">
        <f t="shared" si="4"/>
        <v>5.5539224510232649E-4</v>
      </c>
    </row>
    <row r="53" spans="1:14" x14ac:dyDescent="0.25">
      <c r="A53" s="106" t="s">
        <v>189</v>
      </c>
      <c r="B53" s="125" t="s">
        <v>416</v>
      </c>
      <c r="C53" s="126">
        <v>6.25</v>
      </c>
      <c r="D53" s="126">
        <v>5.3095890410958901</v>
      </c>
      <c r="E53" s="128">
        <v>0</v>
      </c>
      <c r="F53" s="111">
        <f t="shared" si="0"/>
        <v>0</v>
      </c>
      <c r="G53" s="128">
        <v>555.63368853000009</v>
      </c>
      <c r="H53" s="111">
        <f t="shared" si="1"/>
        <v>1.7728603700285298E-3</v>
      </c>
      <c r="I53" s="128">
        <v>3240.3111855000002</v>
      </c>
      <c r="J53" s="111">
        <f t="shared" si="2"/>
        <v>6.6005200988914056E-4</v>
      </c>
      <c r="K53" s="128">
        <v>0</v>
      </c>
      <c r="L53" s="111">
        <f t="shared" si="3"/>
        <v>0</v>
      </c>
      <c r="M53" s="128">
        <v>3795.9448740300004</v>
      </c>
      <c r="N53" s="111">
        <f t="shared" si="4"/>
        <v>6.1467793476110836E-4</v>
      </c>
    </row>
    <row r="54" spans="1:14" x14ac:dyDescent="0.25">
      <c r="A54" s="106" t="s">
        <v>190</v>
      </c>
      <c r="B54" s="125" t="s">
        <v>416</v>
      </c>
      <c r="C54" s="126">
        <v>7.03125</v>
      </c>
      <c r="D54" s="126">
        <v>11.03013698630137</v>
      </c>
      <c r="E54" s="128">
        <v>0</v>
      </c>
      <c r="F54" s="111">
        <f t="shared" si="0"/>
        <v>0</v>
      </c>
      <c r="G54" s="128">
        <v>3861.27497128</v>
      </c>
      <c r="H54" s="111">
        <f t="shared" si="1"/>
        <v>1.2320169773139584E-2</v>
      </c>
      <c r="I54" s="128">
        <v>51900.078290440004</v>
      </c>
      <c r="J54" s="111">
        <f t="shared" si="2"/>
        <v>1.0572055900773815E-2</v>
      </c>
      <c r="K54" s="128">
        <v>4769.81025864</v>
      </c>
      <c r="L54" s="111">
        <f t="shared" si="3"/>
        <v>5.1192873745675768E-3</v>
      </c>
      <c r="M54" s="128">
        <v>60531.163520360002</v>
      </c>
      <c r="N54" s="111">
        <f t="shared" si="4"/>
        <v>9.8018205785692803E-3</v>
      </c>
    </row>
    <row r="55" spans="1:14" x14ac:dyDescent="0.25">
      <c r="A55" s="106" t="s">
        <v>413</v>
      </c>
      <c r="B55" s="125" t="s">
        <v>416</v>
      </c>
      <c r="C55" s="126">
        <v>5.78125</v>
      </c>
      <c r="D55" s="126">
        <v>9.868493150684932</v>
      </c>
      <c r="E55" s="128">
        <v>0</v>
      </c>
      <c r="F55" s="111">
        <f t="shared" si="0"/>
        <v>0</v>
      </c>
      <c r="G55" s="128">
        <v>6332.7196434199996</v>
      </c>
      <c r="H55" s="111">
        <f t="shared" si="1"/>
        <v>2.0205808110777185E-2</v>
      </c>
      <c r="I55" s="128">
        <v>58220.164463699999</v>
      </c>
      <c r="J55" s="111">
        <f t="shared" si="2"/>
        <v>1.1859458666286019E-2</v>
      </c>
      <c r="K55" s="128">
        <v>4596.32877345</v>
      </c>
      <c r="L55" s="111">
        <f t="shared" si="3"/>
        <v>4.9330951512509998E-3</v>
      </c>
      <c r="M55" s="128">
        <v>69149.212880570005</v>
      </c>
      <c r="N55" s="111">
        <f t="shared" si="4"/>
        <v>1.1197342631232605E-2</v>
      </c>
    </row>
    <row r="56" spans="1:14" x14ac:dyDescent="0.25">
      <c r="A56" s="106" t="s">
        <v>102</v>
      </c>
      <c r="B56" s="125"/>
      <c r="C56" s="126"/>
      <c r="D56" s="126"/>
      <c r="E56" s="128">
        <v>0</v>
      </c>
      <c r="F56" s="111">
        <f t="shared" si="0"/>
        <v>0</v>
      </c>
      <c r="G56" s="128">
        <v>3119.5960693231</v>
      </c>
      <c r="H56" s="111">
        <f t="shared" si="1"/>
        <v>9.9536949540112094E-3</v>
      </c>
      <c r="I56" s="128">
        <v>28646.029993088599</v>
      </c>
      <c r="J56" s="111">
        <f t="shared" si="2"/>
        <v>5.8352018031148237E-3</v>
      </c>
      <c r="K56" s="128">
        <v>5120.2065920411005</v>
      </c>
      <c r="L56" s="111">
        <f t="shared" si="3"/>
        <v>5.4953567417768464E-3</v>
      </c>
      <c r="M56" s="128">
        <v>36885.832654452795</v>
      </c>
      <c r="N56" s="111">
        <f t="shared" si="4"/>
        <v>5.9729285304167216E-3</v>
      </c>
    </row>
    <row r="57" spans="1:14" x14ac:dyDescent="0.25">
      <c r="A57" s="106" t="s">
        <v>191</v>
      </c>
      <c r="B57" s="125" t="s">
        <v>418</v>
      </c>
      <c r="C57" s="126">
        <v>6.5</v>
      </c>
      <c r="D57" s="126">
        <v>3.2794520547945205</v>
      </c>
      <c r="E57" s="128">
        <v>0</v>
      </c>
      <c r="F57" s="111">
        <f t="shared" si="0"/>
        <v>0</v>
      </c>
      <c r="G57" s="128">
        <v>3119.5960693231</v>
      </c>
      <c r="H57" s="111">
        <f t="shared" si="1"/>
        <v>9.9536949540112094E-3</v>
      </c>
      <c r="I57" s="128">
        <v>28646.029993088599</v>
      </c>
      <c r="J57" s="111">
        <f t="shared" si="2"/>
        <v>5.8352018031148237E-3</v>
      </c>
      <c r="K57" s="128">
        <v>5120.2065920411005</v>
      </c>
      <c r="L57" s="111">
        <f t="shared" si="3"/>
        <v>5.4953567417768464E-3</v>
      </c>
      <c r="M57" s="128">
        <v>36885.832654452795</v>
      </c>
      <c r="N57" s="111">
        <f t="shared" si="4"/>
        <v>5.9729285304167216E-3</v>
      </c>
    </row>
    <row r="58" spans="1:14" x14ac:dyDescent="0.25">
      <c r="A58" s="106" t="s">
        <v>93</v>
      </c>
      <c r="B58" s="125"/>
      <c r="C58" s="126"/>
      <c r="D58" s="126"/>
      <c r="E58" s="128">
        <v>0</v>
      </c>
      <c r="F58" s="111">
        <f t="shared" si="0"/>
        <v>0</v>
      </c>
      <c r="G58" s="128">
        <v>561.30197627249993</v>
      </c>
      <c r="H58" s="111">
        <f t="shared" si="1"/>
        <v>1.7909461753208304E-3</v>
      </c>
      <c r="I58" s="128">
        <v>2667.4040430413997</v>
      </c>
      <c r="J58" s="111">
        <f t="shared" si="2"/>
        <v>5.4335071510245095E-4</v>
      </c>
      <c r="K58" s="128">
        <v>208.0689182191</v>
      </c>
      <c r="L58" s="111">
        <f t="shared" si="3"/>
        <v>2.2331382766212573E-4</v>
      </c>
      <c r="M58" s="128">
        <v>3436.7749375330004</v>
      </c>
      <c r="N58" s="111">
        <f t="shared" si="4"/>
        <v>5.565174919410134E-4</v>
      </c>
    </row>
    <row r="59" spans="1:14" x14ac:dyDescent="0.25">
      <c r="A59" s="106" t="s">
        <v>192</v>
      </c>
      <c r="B59" s="125" t="s">
        <v>416</v>
      </c>
      <c r="C59" s="126">
        <v>7.09375</v>
      </c>
      <c r="D59" s="126">
        <v>0.32602739726027397</v>
      </c>
      <c r="E59" s="128">
        <v>0</v>
      </c>
      <c r="F59" s="111">
        <f t="shared" si="0"/>
        <v>0</v>
      </c>
      <c r="G59" s="128">
        <v>0</v>
      </c>
      <c r="H59" s="111">
        <f t="shared" si="1"/>
        <v>0</v>
      </c>
      <c r="I59" s="128">
        <v>355.0822006752</v>
      </c>
      <c r="J59" s="111">
        <f t="shared" si="2"/>
        <v>7.233031237256299E-5</v>
      </c>
      <c r="K59" s="128">
        <v>0</v>
      </c>
      <c r="L59" s="111">
        <f t="shared" si="3"/>
        <v>0</v>
      </c>
      <c r="M59" s="128">
        <v>355.0822006752</v>
      </c>
      <c r="N59" s="111">
        <f t="shared" si="4"/>
        <v>5.7498515132476711E-5</v>
      </c>
    </row>
    <row r="60" spans="1:14" x14ac:dyDescent="0.25">
      <c r="A60" s="106" t="s">
        <v>193</v>
      </c>
      <c r="B60" s="125" t="s">
        <v>416</v>
      </c>
      <c r="C60" s="126">
        <v>5.8125</v>
      </c>
      <c r="D60" s="126">
        <v>4.1534246575342468</v>
      </c>
      <c r="E60" s="128">
        <v>0</v>
      </c>
      <c r="F60" s="111">
        <f t="shared" si="0"/>
        <v>0</v>
      </c>
      <c r="G60" s="128">
        <v>137.1688116174</v>
      </c>
      <c r="H60" s="111">
        <f t="shared" si="1"/>
        <v>4.3766451736172485E-4</v>
      </c>
      <c r="I60" s="128">
        <v>387.04320730260002</v>
      </c>
      <c r="J60" s="111">
        <f t="shared" si="2"/>
        <v>7.884077555180863E-5</v>
      </c>
      <c r="K60" s="128">
        <v>20.094794058600002</v>
      </c>
      <c r="L60" s="111">
        <f t="shared" si="3"/>
        <v>2.1567110627175727E-5</v>
      </c>
      <c r="M60" s="128">
        <v>544.30681297859996</v>
      </c>
      <c r="N60" s="111">
        <f t="shared" si="4"/>
        <v>8.813968558054526E-5</v>
      </c>
    </row>
    <row r="61" spans="1:14" x14ac:dyDescent="0.25">
      <c r="A61" s="106" t="s">
        <v>194</v>
      </c>
      <c r="B61" s="125" t="s">
        <v>416</v>
      </c>
      <c r="C61" s="126">
        <v>5</v>
      </c>
      <c r="D61" s="126">
        <v>5.0520547945205481</v>
      </c>
      <c r="E61" s="128">
        <v>0</v>
      </c>
      <c r="F61" s="111">
        <f t="shared" si="0"/>
        <v>0</v>
      </c>
      <c r="G61" s="128">
        <v>424.13316465509996</v>
      </c>
      <c r="H61" s="111">
        <f t="shared" si="1"/>
        <v>1.3532816579591056E-3</v>
      </c>
      <c r="I61" s="128">
        <v>1925.2786350635999</v>
      </c>
      <c r="J61" s="111">
        <f t="shared" si="2"/>
        <v>3.9217962717807931E-4</v>
      </c>
      <c r="K61" s="128">
        <v>187.9741241605</v>
      </c>
      <c r="L61" s="111">
        <f t="shared" si="3"/>
        <v>2.0174671703495001E-4</v>
      </c>
      <c r="M61" s="128">
        <v>2537.3859238792002</v>
      </c>
      <c r="N61" s="111">
        <f t="shared" si="4"/>
        <v>4.1087929122799144E-4</v>
      </c>
    </row>
    <row r="62" spans="1:14" x14ac:dyDescent="0.25">
      <c r="A62" s="106" t="s">
        <v>135</v>
      </c>
      <c r="B62" s="125" t="s">
        <v>415</v>
      </c>
      <c r="C62" s="126" t="s">
        <v>415</v>
      </c>
      <c r="D62" s="126" t="s">
        <v>415</v>
      </c>
      <c r="E62" s="128">
        <v>391.71212760000003</v>
      </c>
      <c r="F62" s="111">
        <f t="shared" si="0"/>
        <v>1.8492301204360566E-2</v>
      </c>
      <c r="G62" s="128">
        <v>18922.325358251503</v>
      </c>
      <c r="H62" s="111">
        <f t="shared" si="1"/>
        <v>6.0375462159578397E-2</v>
      </c>
      <c r="I62" s="128">
        <v>179938.44605622301</v>
      </c>
      <c r="J62" s="111">
        <f t="shared" si="2"/>
        <v>3.6653495968910141E-2</v>
      </c>
      <c r="K62" s="128">
        <v>9338.1269418558986</v>
      </c>
      <c r="L62" s="111">
        <f t="shared" si="3"/>
        <v>1.0022318030147932E-2</v>
      </c>
      <c r="M62" s="128">
        <v>208590.61048393039</v>
      </c>
      <c r="N62" s="111">
        <f t="shared" si="4"/>
        <v>3.3777109499142796E-2</v>
      </c>
    </row>
    <row r="63" spans="1:14" x14ac:dyDescent="0.25">
      <c r="A63" s="106"/>
      <c r="B63" s="125"/>
      <c r="C63" s="126"/>
      <c r="D63" s="126"/>
      <c r="E63" s="128">
        <v>391.71212760000003</v>
      </c>
      <c r="F63" s="111">
        <f t="shared" si="0"/>
        <v>1.8492301204360566E-2</v>
      </c>
      <c r="G63" s="128">
        <v>18922.325358251503</v>
      </c>
      <c r="H63" s="111">
        <f t="shared" si="1"/>
        <v>6.0375462159578397E-2</v>
      </c>
      <c r="I63" s="128">
        <v>179938.44605622301</v>
      </c>
      <c r="J63" s="111">
        <f t="shared" si="2"/>
        <v>3.6653495968910141E-2</v>
      </c>
      <c r="K63" s="128">
        <v>9338.1269418558986</v>
      </c>
      <c r="L63" s="111">
        <f t="shared" si="3"/>
        <v>1.0022318030147932E-2</v>
      </c>
      <c r="M63" s="128">
        <v>208590.61048393039</v>
      </c>
      <c r="N63" s="111">
        <f t="shared" si="4"/>
        <v>3.3777109499142796E-2</v>
      </c>
    </row>
    <row r="64" spans="1:14" x14ac:dyDescent="0.25">
      <c r="A64" s="106" t="s">
        <v>57</v>
      </c>
      <c r="B64" s="125"/>
      <c r="C64" s="126"/>
      <c r="D64" s="126"/>
      <c r="E64" s="128">
        <v>0</v>
      </c>
      <c r="F64" s="111">
        <f t="shared" si="0"/>
        <v>0</v>
      </c>
      <c r="G64" s="128">
        <v>270.366716204</v>
      </c>
      <c r="H64" s="111">
        <f t="shared" si="1"/>
        <v>8.6265906194588494E-4</v>
      </c>
      <c r="I64" s="128">
        <v>3358.4836960706002</v>
      </c>
      <c r="J64" s="111">
        <f t="shared" si="2"/>
        <v>6.8412377295461744E-4</v>
      </c>
      <c r="K64" s="128">
        <v>0</v>
      </c>
      <c r="L64" s="111">
        <f t="shared" si="3"/>
        <v>0</v>
      </c>
      <c r="M64" s="128">
        <v>3628.8504122746003</v>
      </c>
      <c r="N64" s="111">
        <f t="shared" si="4"/>
        <v>5.8762030298027961E-4</v>
      </c>
    </row>
    <row r="65" spans="1:14" x14ac:dyDescent="0.25">
      <c r="A65" s="124" t="s">
        <v>195</v>
      </c>
      <c r="B65" s="125" t="s">
        <v>418</v>
      </c>
      <c r="C65" s="126">
        <v>6</v>
      </c>
      <c r="D65" s="126">
        <v>9.1287671232876715</v>
      </c>
      <c r="E65" s="107">
        <v>0</v>
      </c>
      <c r="F65" s="108">
        <f t="shared" si="0"/>
        <v>0</v>
      </c>
      <c r="G65" s="107">
        <v>173.2550608398</v>
      </c>
      <c r="H65" s="108">
        <f t="shared" si="1"/>
        <v>5.5280491016012083E-4</v>
      </c>
      <c r="I65" s="107">
        <v>2979.9870464456003</v>
      </c>
      <c r="J65" s="108">
        <f t="shared" si="2"/>
        <v>6.0702393284073125E-4</v>
      </c>
      <c r="K65" s="107">
        <v>0</v>
      </c>
      <c r="L65" s="108">
        <f t="shared" si="3"/>
        <v>0</v>
      </c>
      <c r="M65" s="107">
        <v>3153.2421072854004</v>
      </c>
      <c r="N65" s="108">
        <f t="shared" si="4"/>
        <v>5.1060497731891905E-4</v>
      </c>
    </row>
    <row r="66" spans="1:14" x14ac:dyDescent="0.25">
      <c r="A66" s="106" t="s">
        <v>196</v>
      </c>
      <c r="B66" s="125" t="s">
        <v>416</v>
      </c>
      <c r="C66" s="126">
        <v>7.1875</v>
      </c>
      <c r="D66" s="126">
        <v>2.3753424657534246</v>
      </c>
      <c r="E66" s="128">
        <v>0</v>
      </c>
      <c r="F66" s="111">
        <f t="shared" si="0"/>
        <v>0</v>
      </c>
      <c r="G66" s="128">
        <v>54.146317809000003</v>
      </c>
      <c r="H66" s="111">
        <f t="shared" si="1"/>
        <v>1.7276465233868402E-4</v>
      </c>
      <c r="I66" s="128">
        <v>314.04864329219998</v>
      </c>
      <c r="J66" s="111">
        <f t="shared" si="2"/>
        <v>6.39717688645353E-5</v>
      </c>
      <c r="K66" s="128">
        <v>0</v>
      </c>
      <c r="L66" s="111">
        <f t="shared" si="3"/>
        <v>0</v>
      </c>
      <c r="M66" s="128">
        <v>368.19496110119997</v>
      </c>
      <c r="N66" s="111">
        <f t="shared" si="4"/>
        <v>5.9621866436341602E-5</v>
      </c>
    </row>
    <row r="67" spans="1:14" x14ac:dyDescent="0.25">
      <c r="A67" s="106" t="s">
        <v>197</v>
      </c>
      <c r="B67" s="125" t="s">
        <v>416</v>
      </c>
      <c r="C67" s="126">
        <v>7.21875</v>
      </c>
      <c r="D67" s="126">
        <v>2.408219178082192</v>
      </c>
      <c r="E67" s="128">
        <v>0</v>
      </c>
      <c r="F67" s="111">
        <f t="shared" si="0"/>
        <v>0</v>
      </c>
      <c r="G67" s="128">
        <v>42.965337555200001</v>
      </c>
      <c r="H67" s="111">
        <f t="shared" si="1"/>
        <v>1.3708949944708017E-4</v>
      </c>
      <c r="I67" s="128">
        <v>64.448006332800006</v>
      </c>
      <c r="J67" s="111">
        <f t="shared" si="2"/>
        <v>1.3128071249350907E-5</v>
      </c>
      <c r="K67" s="128">
        <v>0</v>
      </c>
      <c r="L67" s="111">
        <f t="shared" si="3"/>
        <v>0</v>
      </c>
      <c r="M67" s="128">
        <v>107.41334388800001</v>
      </c>
      <c r="N67" s="111">
        <f t="shared" si="4"/>
        <v>1.7393459225018968E-5</v>
      </c>
    </row>
    <row r="68" spans="1:14" x14ac:dyDescent="0.25">
      <c r="A68" s="106" t="s">
        <v>58</v>
      </c>
      <c r="B68" s="125"/>
      <c r="C68" s="126"/>
      <c r="D68" s="126"/>
      <c r="E68" s="107">
        <v>0</v>
      </c>
      <c r="F68" s="108">
        <f t="shared" si="0"/>
        <v>0</v>
      </c>
      <c r="G68" s="107">
        <v>2024.1778467336999</v>
      </c>
      <c r="H68" s="108">
        <f t="shared" si="1"/>
        <v>6.458544109983538E-3</v>
      </c>
      <c r="I68" s="107">
        <v>5432.1085656211999</v>
      </c>
      <c r="J68" s="108">
        <f t="shared" si="2"/>
        <v>1.1065215565464366E-3</v>
      </c>
      <c r="K68" s="107">
        <v>1061.1071918647001</v>
      </c>
      <c r="L68" s="108">
        <f t="shared" si="3"/>
        <v>1.1388529848826009E-3</v>
      </c>
      <c r="M68" s="107">
        <v>8517.3936042196001</v>
      </c>
      <c r="N68" s="108">
        <f t="shared" si="4"/>
        <v>1.379222850681419E-3</v>
      </c>
    </row>
    <row r="69" spans="1:14" x14ac:dyDescent="0.25">
      <c r="A69" s="106" t="s">
        <v>198</v>
      </c>
      <c r="B69" s="125" t="s">
        <v>416</v>
      </c>
      <c r="C69" s="126">
        <v>5.5</v>
      </c>
      <c r="D69" s="126">
        <v>4.5315068493150683</v>
      </c>
      <c r="E69" s="128">
        <v>0</v>
      </c>
      <c r="F69" s="111">
        <f t="shared" si="0"/>
        <v>0</v>
      </c>
      <c r="G69" s="128">
        <v>283.20954087899997</v>
      </c>
      <c r="H69" s="111">
        <f t="shared" si="1"/>
        <v>9.0363666171268289E-4</v>
      </c>
      <c r="I69" s="128">
        <v>1303.8326032919999</v>
      </c>
      <c r="J69" s="111">
        <f t="shared" si="2"/>
        <v>2.6559095132990429E-4</v>
      </c>
      <c r="K69" s="128">
        <v>0</v>
      </c>
      <c r="L69" s="111">
        <f t="shared" si="3"/>
        <v>0</v>
      </c>
      <c r="M69" s="128">
        <v>1587.042144171</v>
      </c>
      <c r="N69" s="111">
        <f t="shared" si="4"/>
        <v>2.5698997744458859E-4</v>
      </c>
    </row>
    <row r="70" spans="1:14" x14ac:dyDescent="0.25">
      <c r="A70" s="106" t="s">
        <v>199</v>
      </c>
      <c r="B70" s="125" t="s">
        <v>416</v>
      </c>
      <c r="C70" s="126">
        <v>5.3125</v>
      </c>
      <c r="D70" s="126">
        <v>4.6684931506849319</v>
      </c>
      <c r="E70" s="128">
        <v>0</v>
      </c>
      <c r="F70" s="111">
        <f t="shared" si="0"/>
        <v>0</v>
      </c>
      <c r="G70" s="128">
        <v>266.54861891020005</v>
      </c>
      <c r="H70" s="111">
        <f t="shared" si="1"/>
        <v>8.5047665918517538E-4</v>
      </c>
      <c r="I70" s="128">
        <v>277.0841374442</v>
      </c>
      <c r="J70" s="111">
        <f t="shared" si="2"/>
        <v>5.644209193451956E-5</v>
      </c>
      <c r="K70" s="128">
        <v>0</v>
      </c>
      <c r="L70" s="111">
        <f t="shared" si="3"/>
        <v>0</v>
      </c>
      <c r="M70" s="128">
        <v>543.63275635440004</v>
      </c>
      <c r="N70" s="111">
        <f t="shared" si="4"/>
        <v>8.8030535488163803E-5</v>
      </c>
    </row>
    <row r="71" spans="1:14" x14ac:dyDescent="0.25">
      <c r="A71" s="106" t="s">
        <v>200</v>
      </c>
      <c r="B71" s="125" t="s">
        <v>416</v>
      </c>
      <c r="C71" s="126">
        <v>6.40625</v>
      </c>
      <c r="D71" s="126">
        <v>1.0767123287671232</v>
      </c>
      <c r="E71" s="128">
        <v>0</v>
      </c>
      <c r="F71" s="111">
        <f t="shared" si="0"/>
        <v>0</v>
      </c>
      <c r="G71" s="128">
        <v>632.66065663200004</v>
      </c>
      <c r="H71" s="111">
        <f t="shared" si="1"/>
        <v>2.0186303116113899E-3</v>
      </c>
      <c r="I71" s="128">
        <v>0</v>
      </c>
      <c r="J71" s="111">
        <f t="shared" si="2"/>
        <v>0</v>
      </c>
      <c r="K71" s="128">
        <v>0</v>
      </c>
      <c r="L71" s="111">
        <f t="shared" si="3"/>
        <v>0</v>
      </c>
      <c r="M71" s="128">
        <v>632.66065663200004</v>
      </c>
      <c r="N71" s="111">
        <f t="shared" si="4"/>
        <v>1.0244683701381145E-4</v>
      </c>
    </row>
    <row r="72" spans="1:14" x14ac:dyDescent="0.25">
      <c r="A72" s="106" t="s">
        <v>201</v>
      </c>
      <c r="B72" s="125" t="s">
        <v>416</v>
      </c>
      <c r="C72" s="126">
        <v>5.625</v>
      </c>
      <c r="D72" s="126">
        <v>1.6136986301369862</v>
      </c>
      <c r="E72" s="128">
        <v>0</v>
      </c>
      <c r="F72" s="111">
        <f t="shared" si="0"/>
        <v>0</v>
      </c>
      <c r="G72" s="128">
        <v>0</v>
      </c>
      <c r="H72" s="111">
        <f t="shared" si="1"/>
        <v>0</v>
      </c>
      <c r="I72" s="128">
        <v>1576.1674186350001</v>
      </c>
      <c r="J72" s="111">
        <f t="shared" si="2"/>
        <v>3.2106560544161979E-4</v>
      </c>
      <c r="K72" s="128">
        <v>0</v>
      </c>
      <c r="L72" s="111">
        <f t="shared" si="3"/>
        <v>0</v>
      </c>
      <c r="M72" s="128">
        <v>1576.1674186350001</v>
      </c>
      <c r="N72" s="111">
        <f t="shared" si="4"/>
        <v>2.5522903147319318E-4</v>
      </c>
    </row>
    <row r="73" spans="1:14" x14ac:dyDescent="0.25">
      <c r="A73" s="106" t="s">
        <v>203</v>
      </c>
      <c r="B73" s="125" t="s">
        <v>418</v>
      </c>
      <c r="C73" s="126">
        <v>9.75</v>
      </c>
      <c r="D73" s="126">
        <v>51.641095890410959</v>
      </c>
      <c r="E73" s="128">
        <v>0</v>
      </c>
      <c r="F73" s="111">
        <f t="shared" si="0"/>
        <v>0</v>
      </c>
      <c r="G73" s="128">
        <v>841.75903031249993</v>
      </c>
      <c r="H73" s="111">
        <f t="shared" si="1"/>
        <v>2.6858004774742896E-3</v>
      </c>
      <c r="I73" s="128">
        <v>2275.0244062500001</v>
      </c>
      <c r="J73" s="111">
        <f t="shared" si="2"/>
        <v>4.6342290784039304E-4</v>
      </c>
      <c r="K73" s="128">
        <v>0</v>
      </c>
      <c r="L73" s="111">
        <f t="shared" si="3"/>
        <v>0</v>
      </c>
      <c r="M73" s="128">
        <v>3116.7834365624999</v>
      </c>
      <c r="N73" s="111">
        <f t="shared" si="4"/>
        <v>5.0470121918549395E-4</v>
      </c>
    </row>
    <row r="74" spans="1:14" x14ac:dyDescent="0.25">
      <c r="A74" s="106" t="s">
        <v>202</v>
      </c>
      <c r="B74" s="125" t="s">
        <v>418</v>
      </c>
      <c r="C74" s="126">
        <v>6.125</v>
      </c>
      <c r="D74" s="126">
        <v>9.0739726027397261</v>
      </c>
      <c r="E74" s="128">
        <v>0</v>
      </c>
      <c r="F74" s="111">
        <f t="shared" si="0"/>
        <v>0</v>
      </c>
      <c r="G74" s="128">
        <v>0</v>
      </c>
      <c r="H74" s="111">
        <f t="shared" si="1"/>
        <v>0</v>
      </c>
      <c r="I74" s="128">
        <v>0</v>
      </c>
      <c r="J74" s="111">
        <f t="shared" si="2"/>
        <v>0</v>
      </c>
      <c r="K74" s="128">
        <v>1061.1071918647001</v>
      </c>
      <c r="L74" s="111">
        <f t="shared" si="3"/>
        <v>1.1388529848826009E-3</v>
      </c>
      <c r="M74" s="128">
        <v>1061.1071918647001</v>
      </c>
      <c r="N74" s="111">
        <f t="shared" si="4"/>
        <v>1.7182525007616804E-4</v>
      </c>
    </row>
    <row r="75" spans="1:14" x14ac:dyDescent="0.25">
      <c r="A75" s="106" t="s">
        <v>1</v>
      </c>
      <c r="B75" s="125" t="s">
        <v>415</v>
      </c>
      <c r="C75" s="126" t="s">
        <v>415</v>
      </c>
      <c r="D75" s="126" t="s">
        <v>415</v>
      </c>
      <c r="E75" s="107">
        <v>0</v>
      </c>
      <c r="F75" s="108">
        <f t="shared" si="0"/>
        <v>0</v>
      </c>
      <c r="G75" s="107">
        <v>372.11206971780001</v>
      </c>
      <c r="H75" s="108">
        <f t="shared" si="1"/>
        <v>1.1872979540842976E-3</v>
      </c>
      <c r="I75" s="107">
        <v>1642.5426976807</v>
      </c>
      <c r="J75" s="108">
        <f t="shared" si="2"/>
        <v>3.3458626251218641E-4</v>
      </c>
      <c r="K75" s="107">
        <v>0</v>
      </c>
      <c r="L75" s="108">
        <f t="shared" si="3"/>
        <v>0</v>
      </c>
      <c r="M75" s="107">
        <v>2014.6547673985001</v>
      </c>
      <c r="N75" s="108">
        <f t="shared" si="4"/>
        <v>3.2623335500823824E-4</v>
      </c>
    </row>
    <row r="76" spans="1:14" x14ac:dyDescent="0.25">
      <c r="A76" s="106" t="s">
        <v>204</v>
      </c>
      <c r="B76" s="125" t="s">
        <v>416</v>
      </c>
      <c r="C76" s="126">
        <v>5.21875</v>
      </c>
      <c r="D76" s="126">
        <v>1.9945205479452055</v>
      </c>
      <c r="E76" s="128">
        <v>0</v>
      </c>
      <c r="F76" s="111">
        <f t="shared" si="0"/>
        <v>0</v>
      </c>
      <c r="G76" s="128">
        <v>308.21770841580002</v>
      </c>
      <c r="H76" s="111">
        <f t="shared" si="1"/>
        <v>9.8343022007362987E-4</v>
      </c>
      <c r="I76" s="128">
        <v>311.41017055570001</v>
      </c>
      <c r="J76" s="111">
        <f t="shared" si="2"/>
        <v>6.3434311462123565E-5</v>
      </c>
      <c r="K76" s="128">
        <v>0</v>
      </c>
      <c r="L76" s="111">
        <f t="shared" si="3"/>
        <v>0</v>
      </c>
      <c r="M76" s="128">
        <v>619.62787897149997</v>
      </c>
      <c r="N76" s="111">
        <f t="shared" si="4"/>
        <v>1.0033643733141249E-4</v>
      </c>
    </row>
    <row r="77" spans="1:14" x14ac:dyDescent="0.25">
      <c r="A77" s="106" t="s">
        <v>205</v>
      </c>
      <c r="B77" s="125" t="s">
        <v>416</v>
      </c>
      <c r="C77" s="126">
        <v>5.75</v>
      </c>
      <c r="D77" s="126">
        <v>1.7315068493150685</v>
      </c>
      <c r="E77" s="128">
        <v>0</v>
      </c>
      <c r="F77" s="111">
        <f t="shared" ref="F77:F140" si="5">E77/E$202</f>
        <v>0</v>
      </c>
      <c r="G77" s="128">
        <v>63.894361302</v>
      </c>
      <c r="H77" s="111">
        <f t="shared" ref="H77:H140" si="6">G77/G$202</f>
        <v>2.0386773401066778E-4</v>
      </c>
      <c r="I77" s="128">
        <v>1331.132527125</v>
      </c>
      <c r="J77" s="111">
        <f t="shared" ref="J77:J140" si="7">I77/I$202</f>
        <v>2.7115195105006289E-4</v>
      </c>
      <c r="K77" s="128">
        <v>0</v>
      </c>
      <c r="L77" s="111">
        <f t="shared" ref="L77:L140" si="8">K77/K$202</f>
        <v>0</v>
      </c>
      <c r="M77" s="128">
        <v>1395.0268884270001</v>
      </c>
      <c r="N77" s="111">
        <f t="shared" ref="N77:N140" si="9">M77/M$202</f>
        <v>2.2589691767682573E-4</v>
      </c>
    </row>
    <row r="78" spans="1:14" x14ac:dyDescent="0.25">
      <c r="A78" s="106" t="s">
        <v>60</v>
      </c>
      <c r="B78" s="125"/>
      <c r="C78" s="126"/>
      <c r="D78" s="126"/>
      <c r="E78" s="128">
        <v>0</v>
      </c>
      <c r="F78" s="111">
        <f t="shared" si="5"/>
        <v>0</v>
      </c>
      <c r="G78" s="128">
        <v>6257.4919690034003</v>
      </c>
      <c r="H78" s="111">
        <f t="shared" si="6"/>
        <v>1.9965779175426916E-2</v>
      </c>
      <c r="I78" s="128">
        <v>57685.327235662</v>
      </c>
      <c r="J78" s="111">
        <f t="shared" si="7"/>
        <v>1.1750512220367571E-2</v>
      </c>
      <c r="K78" s="128">
        <v>2344.0824679984999</v>
      </c>
      <c r="L78" s="111">
        <f t="shared" si="8"/>
        <v>2.5158300084648349E-3</v>
      </c>
      <c r="M78" s="128">
        <v>66286.901672663895</v>
      </c>
      <c r="N78" s="111">
        <f t="shared" si="9"/>
        <v>1.0733848139003212E-2</v>
      </c>
    </row>
    <row r="79" spans="1:14" x14ac:dyDescent="0.25">
      <c r="A79" s="106" t="s">
        <v>206</v>
      </c>
      <c r="B79" s="125" t="s">
        <v>416</v>
      </c>
      <c r="C79" s="126">
        <v>6.90625</v>
      </c>
      <c r="D79" s="126">
        <v>4.2410958904109588</v>
      </c>
      <c r="E79" s="128">
        <v>0</v>
      </c>
      <c r="F79" s="111">
        <f t="shared" si="5"/>
        <v>0</v>
      </c>
      <c r="G79" s="128">
        <v>312.45086260800002</v>
      </c>
      <c r="H79" s="111">
        <f t="shared" si="6"/>
        <v>9.9693694485021144E-4</v>
      </c>
      <c r="I79" s="128">
        <v>0</v>
      </c>
      <c r="J79" s="111">
        <f t="shared" si="7"/>
        <v>0</v>
      </c>
      <c r="K79" s="128">
        <v>216.9797657</v>
      </c>
      <c r="L79" s="111">
        <f t="shared" si="8"/>
        <v>2.3287756008167807E-4</v>
      </c>
      <c r="M79" s="128">
        <v>529.430628308</v>
      </c>
      <c r="N79" s="111">
        <f t="shared" si="9"/>
        <v>8.5730782718702224E-5</v>
      </c>
    </row>
    <row r="80" spans="1:14" x14ac:dyDescent="0.25">
      <c r="A80" s="106" t="s">
        <v>207</v>
      </c>
      <c r="B80" s="125" t="s">
        <v>416</v>
      </c>
      <c r="C80" s="126">
        <v>5.8125</v>
      </c>
      <c r="D80" s="126">
        <v>4.7890410958904113</v>
      </c>
      <c r="E80" s="128">
        <v>0</v>
      </c>
      <c r="F80" s="111">
        <f t="shared" si="5"/>
        <v>0</v>
      </c>
      <c r="G80" s="128">
        <v>1454.0046655854001</v>
      </c>
      <c r="H80" s="111">
        <f t="shared" si="6"/>
        <v>4.6392925819035572E-3</v>
      </c>
      <c r="I80" s="128">
        <v>8514.0970211697004</v>
      </c>
      <c r="J80" s="111">
        <f t="shared" si="7"/>
        <v>1.7343231959825005E-3</v>
      </c>
      <c r="K80" s="128">
        <v>0</v>
      </c>
      <c r="L80" s="111">
        <f t="shared" si="8"/>
        <v>0</v>
      </c>
      <c r="M80" s="128">
        <v>9968.1016867551007</v>
      </c>
      <c r="N80" s="111">
        <f t="shared" si="9"/>
        <v>1.6141362326472293E-3</v>
      </c>
    </row>
    <row r="81" spans="1:14" x14ac:dyDescent="0.25">
      <c r="A81" s="106" t="s">
        <v>209</v>
      </c>
      <c r="B81" s="125" t="s">
        <v>418</v>
      </c>
      <c r="C81" s="126">
        <v>6.625</v>
      </c>
      <c r="D81" s="126">
        <v>10.978082191780821</v>
      </c>
      <c r="E81" s="128">
        <v>0</v>
      </c>
      <c r="F81" s="111">
        <f t="shared" si="5"/>
        <v>0</v>
      </c>
      <c r="G81" s="128">
        <v>3545.1711704975</v>
      </c>
      <c r="H81" s="111">
        <f t="shared" si="6"/>
        <v>1.1311577398718733E-2</v>
      </c>
      <c r="I81" s="128">
        <v>35845.2257049002</v>
      </c>
      <c r="J81" s="111">
        <f t="shared" si="7"/>
        <v>7.3016793502190813E-3</v>
      </c>
      <c r="K81" s="128">
        <v>2127.1027022984999</v>
      </c>
      <c r="L81" s="111">
        <f t="shared" si="8"/>
        <v>2.2829524483831565E-3</v>
      </c>
      <c r="M81" s="128">
        <v>41517.499577696202</v>
      </c>
      <c r="N81" s="111">
        <f t="shared" si="9"/>
        <v>6.722935064589086E-3</v>
      </c>
    </row>
    <row r="82" spans="1:14" x14ac:dyDescent="0.25">
      <c r="A82" s="106" t="s">
        <v>392</v>
      </c>
      <c r="B82" s="125" t="s">
        <v>418</v>
      </c>
      <c r="C82" s="126">
        <v>3.375</v>
      </c>
      <c r="D82" s="126">
        <v>4.8082191780821919</v>
      </c>
      <c r="E82" s="128">
        <v>0</v>
      </c>
      <c r="F82" s="111">
        <f t="shared" si="5"/>
        <v>0</v>
      </c>
      <c r="G82" s="128">
        <v>945.8652703125</v>
      </c>
      <c r="H82" s="111">
        <f t="shared" si="6"/>
        <v>3.0179722499544133E-3</v>
      </c>
      <c r="I82" s="128">
        <v>8642.0556864217997</v>
      </c>
      <c r="J82" s="111">
        <f t="shared" si="7"/>
        <v>1.7603884006333148E-3</v>
      </c>
      <c r="K82" s="128">
        <v>0</v>
      </c>
      <c r="L82" s="111">
        <f t="shared" si="8"/>
        <v>0</v>
      </c>
      <c r="M82" s="128">
        <v>9587.9209567343005</v>
      </c>
      <c r="N82" s="111">
        <f t="shared" si="9"/>
        <v>1.5525735088142412E-3</v>
      </c>
    </row>
    <row r="83" spans="1:14" x14ac:dyDescent="0.25">
      <c r="A83" s="106" t="s">
        <v>208</v>
      </c>
      <c r="B83" s="125" t="s">
        <v>418</v>
      </c>
      <c r="C83" s="126">
        <v>8.5</v>
      </c>
      <c r="D83" s="126">
        <v>52.101369863013701</v>
      </c>
      <c r="E83" s="128">
        <v>0</v>
      </c>
      <c r="F83" s="111">
        <f t="shared" si="5"/>
        <v>0</v>
      </c>
      <c r="G83" s="128">
        <v>0</v>
      </c>
      <c r="H83" s="111">
        <f t="shared" si="6"/>
        <v>0</v>
      </c>
      <c r="I83" s="128">
        <v>4683.9488231702999</v>
      </c>
      <c r="J83" s="111">
        <f t="shared" si="7"/>
        <v>9.5412127353267475E-4</v>
      </c>
      <c r="K83" s="128">
        <v>0</v>
      </c>
      <c r="L83" s="111">
        <f t="shared" si="8"/>
        <v>0</v>
      </c>
      <c r="M83" s="128">
        <v>4683.9488231702999</v>
      </c>
      <c r="N83" s="111">
        <f t="shared" si="9"/>
        <v>7.5847255023395513E-4</v>
      </c>
    </row>
    <row r="84" spans="1:14" x14ac:dyDescent="0.25">
      <c r="A84" s="106" t="s">
        <v>61</v>
      </c>
      <c r="B84" s="125"/>
      <c r="C84" s="126"/>
      <c r="D84" s="126"/>
      <c r="E84" s="128">
        <v>0</v>
      </c>
      <c r="F84" s="111">
        <f t="shared" si="5"/>
        <v>0</v>
      </c>
      <c r="G84" s="128">
        <v>4474.8674184880992</v>
      </c>
      <c r="H84" s="111">
        <f t="shared" si="6"/>
        <v>1.4277959150313621E-2</v>
      </c>
      <c r="I84" s="128">
        <v>39666.508796273702</v>
      </c>
      <c r="J84" s="111">
        <f t="shared" si="7"/>
        <v>8.0800754487491272E-3</v>
      </c>
      <c r="K84" s="128">
        <v>2563.5420359926998</v>
      </c>
      <c r="L84" s="111">
        <f t="shared" si="8"/>
        <v>2.7513690623770328E-3</v>
      </c>
      <c r="M84" s="128">
        <v>46704.91825075449</v>
      </c>
      <c r="N84" s="111">
        <f t="shared" si="9"/>
        <v>7.5629345647165681E-3</v>
      </c>
    </row>
    <row r="85" spans="1:14" x14ac:dyDescent="0.25">
      <c r="A85" s="106" t="s">
        <v>210</v>
      </c>
      <c r="B85" s="125" t="s">
        <v>416</v>
      </c>
      <c r="C85" s="126">
        <v>8.5</v>
      </c>
      <c r="D85" s="126">
        <v>8.1260273972602732</v>
      </c>
      <c r="E85" s="128">
        <v>0</v>
      </c>
      <c r="F85" s="111">
        <f t="shared" si="5"/>
        <v>0</v>
      </c>
      <c r="G85" s="128">
        <v>2886.7489962449999</v>
      </c>
      <c r="H85" s="111">
        <f t="shared" si="6"/>
        <v>9.2107498146885205E-3</v>
      </c>
      <c r="I85" s="128">
        <v>26659.976024144999</v>
      </c>
      <c r="J85" s="111">
        <f t="shared" si="7"/>
        <v>5.4306422287703467E-3</v>
      </c>
      <c r="K85" s="128">
        <v>2183.7407112770998</v>
      </c>
      <c r="L85" s="111">
        <f t="shared" si="8"/>
        <v>2.3437402425641905E-3</v>
      </c>
      <c r="M85" s="128">
        <v>31730.465731667096</v>
      </c>
      <c r="N85" s="111">
        <f t="shared" si="9"/>
        <v>5.1381191751192715E-3</v>
      </c>
    </row>
    <row r="86" spans="1:14" x14ac:dyDescent="0.25">
      <c r="A86" s="106" t="s">
        <v>211</v>
      </c>
      <c r="B86" s="125" t="s">
        <v>416</v>
      </c>
      <c r="C86" s="126">
        <v>7.75</v>
      </c>
      <c r="D86" s="126">
        <v>6.2876712328767121</v>
      </c>
      <c r="E86" s="128">
        <v>0</v>
      </c>
      <c r="F86" s="111">
        <f t="shared" si="5"/>
        <v>0</v>
      </c>
      <c r="G86" s="128">
        <v>498.94872599850004</v>
      </c>
      <c r="H86" s="111">
        <f t="shared" si="6"/>
        <v>1.5919956641563576E-3</v>
      </c>
      <c r="I86" s="128">
        <v>2112.7527774001001</v>
      </c>
      <c r="J86" s="111">
        <f t="shared" si="7"/>
        <v>4.3036814592442173E-4</v>
      </c>
      <c r="K86" s="128">
        <v>0</v>
      </c>
      <c r="L86" s="111">
        <f t="shared" si="8"/>
        <v>0</v>
      </c>
      <c r="M86" s="128">
        <v>2611.7015033985999</v>
      </c>
      <c r="N86" s="111">
        <f t="shared" si="9"/>
        <v>4.2291322440022499E-4</v>
      </c>
    </row>
    <row r="87" spans="1:14" x14ac:dyDescent="0.25">
      <c r="A87" s="106" t="s">
        <v>212</v>
      </c>
      <c r="B87" s="125" t="s">
        <v>416</v>
      </c>
      <c r="C87" s="126">
        <v>7.75</v>
      </c>
      <c r="D87" s="126">
        <v>6.3068493150684928</v>
      </c>
      <c r="E87" s="128">
        <v>0</v>
      </c>
      <c r="F87" s="111">
        <f t="shared" si="5"/>
        <v>0</v>
      </c>
      <c r="G87" s="128">
        <v>458.47747958100001</v>
      </c>
      <c r="H87" s="111">
        <f t="shared" si="6"/>
        <v>1.4628640611229484E-3</v>
      </c>
      <c r="I87" s="128">
        <v>3806.4293072190003</v>
      </c>
      <c r="J87" s="111">
        <f t="shared" si="7"/>
        <v>7.7537037984922569E-4</v>
      </c>
      <c r="K87" s="128">
        <v>0</v>
      </c>
      <c r="L87" s="111">
        <f t="shared" si="8"/>
        <v>0</v>
      </c>
      <c r="M87" s="128">
        <v>4264.9067868000002</v>
      </c>
      <c r="N87" s="111">
        <f t="shared" si="9"/>
        <v>6.906170091125881E-4</v>
      </c>
    </row>
    <row r="88" spans="1:14" x14ac:dyDescent="0.25">
      <c r="A88" s="106" t="s">
        <v>215</v>
      </c>
      <c r="B88" s="125" t="s">
        <v>416</v>
      </c>
      <c r="C88" s="126">
        <v>7.21875</v>
      </c>
      <c r="D88" s="126">
        <v>9.2082191780821923</v>
      </c>
      <c r="E88" s="128">
        <v>0</v>
      </c>
      <c r="F88" s="111">
        <f t="shared" si="5"/>
        <v>0</v>
      </c>
      <c r="G88" s="128">
        <v>375.80252751360001</v>
      </c>
      <c r="H88" s="111">
        <f t="shared" si="6"/>
        <v>1.1990730975079192E-3</v>
      </c>
      <c r="I88" s="128">
        <v>877.58431140959999</v>
      </c>
      <c r="J88" s="111">
        <f t="shared" si="7"/>
        <v>1.7876409253073076E-4</v>
      </c>
      <c r="K88" s="128">
        <v>124.91163556559999</v>
      </c>
      <c r="L88" s="111">
        <f t="shared" si="8"/>
        <v>1.3406373088515456E-4</v>
      </c>
      <c r="M88" s="128">
        <v>1378.2984744887999</v>
      </c>
      <c r="N88" s="111">
        <f t="shared" si="9"/>
        <v>2.2318808304603056E-4</v>
      </c>
    </row>
    <row r="89" spans="1:14" x14ac:dyDescent="0.25">
      <c r="A89" s="106" t="s">
        <v>213</v>
      </c>
      <c r="B89" s="125" t="s">
        <v>416</v>
      </c>
      <c r="C89" s="126">
        <v>6.5625</v>
      </c>
      <c r="D89" s="126">
        <v>0.30684931506849317</v>
      </c>
      <c r="E89" s="128">
        <v>0</v>
      </c>
      <c r="F89" s="111">
        <f t="shared" si="5"/>
        <v>0</v>
      </c>
      <c r="G89" s="128">
        <v>254.88968914999998</v>
      </c>
      <c r="H89" s="111">
        <f t="shared" si="6"/>
        <v>8.1327651283787756E-4</v>
      </c>
      <c r="I89" s="128">
        <v>3568.4556481</v>
      </c>
      <c r="J89" s="111">
        <f t="shared" si="7"/>
        <v>7.2689509984986609E-4</v>
      </c>
      <c r="K89" s="128">
        <v>254.88968914999998</v>
      </c>
      <c r="L89" s="111">
        <f t="shared" si="8"/>
        <v>2.7356508892768783E-4</v>
      </c>
      <c r="M89" s="128">
        <v>4078.2350263999997</v>
      </c>
      <c r="N89" s="111">
        <f t="shared" si="9"/>
        <v>6.6038922236417975E-4</v>
      </c>
    </row>
    <row r="90" spans="1:14" x14ac:dyDescent="0.25">
      <c r="A90" s="106" t="s">
        <v>214</v>
      </c>
      <c r="B90" s="125" t="s">
        <v>416</v>
      </c>
      <c r="C90" s="126">
        <v>7.15625</v>
      </c>
      <c r="D90" s="126">
        <v>1.189041095890411</v>
      </c>
      <c r="E90" s="128">
        <v>0</v>
      </c>
      <c r="F90" s="111">
        <f t="shared" si="5"/>
        <v>0</v>
      </c>
      <c r="G90" s="128">
        <v>0</v>
      </c>
      <c r="H90" s="111">
        <f t="shared" si="6"/>
        <v>0</v>
      </c>
      <c r="I90" s="128">
        <v>2641.3107279999999</v>
      </c>
      <c r="J90" s="111">
        <f t="shared" si="7"/>
        <v>5.3803550182453578E-4</v>
      </c>
      <c r="K90" s="128">
        <v>0</v>
      </c>
      <c r="L90" s="111">
        <f t="shared" si="8"/>
        <v>0</v>
      </c>
      <c r="M90" s="128">
        <v>2641.3107279999999</v>
      </c>
      <c r="N90" s="111">
        <f t="shared" si="9"/>
        <v>4.2770785067427412E-4</v>
      </c>
    </row>
    <row r="91" spans="1:14" x14ac:dyDescent="0.25">
      <c r="A91" s="106" t="s">
        <v>62</v>
      </c>
      <c r="B91" s="125"/>
      <c r="C91" s="126"/>
      <c r="D91" s="126"/>
      <c r="E91" s="128">
        <v>391.71212760000003</v>
      </c>
      <c r="F91" s="111">
        <f t="shared" si="5"/>
        <v>1.8492301204360566E-2</v>
      </c>
      <c r="G91" s="128">
        <v>0</v>
      </c>
      <c r="H91" s="111">
        <f t="shared" si="6"/>
        <v>0</v>
      </c>
      <c r="I91" s="128">
        <v>0</v>
      </c>
      <c r="J91" s="111">
        <f t="shared" si="7"/>
        <v>0</v>
      </c>
      <c r="K91" s="128">
        <v>0</v>
      </c>
      <c r="L91" s="111">
        <f t="shared" si="8"/>
        <v>0</v>
      </c>
      <c r="M91" s="128">
        <v>391.71212760000003</v>
      </c>
      <c r="N91" s="111">
        <f t="shared" si="9"/>
        <v>6.3430004808901467E-5</v>
      </c>
    </row>
    <row r="92" spans="1:14" x14ac:dyDescent="0.25">
      <c r="A92" s="106" t="s">
        <v>337</v>
      </c>
      <c r="B92" s="125" t="s">
        <v>416</v>
      </c>
      <c r="C92" s="126">
        <v>0</v>
      </c>
      <c r="D92" s="126">
        <v>0.60273972602739723</v>
      </c>
      <c r="E92" s="128">
        <v>391.71212760000003</v>
      </c>
      <c r="F92" s="111">
        <f t="shared" si="5"/>
        <v>1.8492301204360566E-2</v>
      </c>
      <c r="G92" s="128">
        <v>0</v>
      </c>
      <c r="H92" s="111">
        <f t="shared" si="6"/>
        <v>0</v>
      </c>
      <c r="I92" s="128">
        <v>0</v>
      </c>
      <c r="J92" s="111">
        <f t="shared" si="7"/>
        <v>0</v>
      </c>
      <c r="K92" s="128">
        <v>0</v>
      </c>
      <c r="L92" s="111">
        <f t="shared" si="8"/>
        <v>0</v>
      </c>
      <c r="M92" s="128">
        <v>391.71212760000003</v>
      </c>
      <c r="N92" s="111">
        <f t="shared" si="9"/>
        <v>6.3430004808901467E-5</v>
      </c>
    </row>
    <row r="93" spans="1:14" x14ac:dyDescent="0.25">
      <c r="A93" s="106" t="s">
        <v>63</v>
      </c>
      <c r="B93" s="125"/>
      <c r="C93" s="126"/>
      <c r="D93" s="126"/>
      <c r="E93" s="128">
        <v>0</v>
      </c>
      <c r="F93" s="111">
        <f t="shared" si="5"/>
        <v>0</v>
      </c>
      <c r="G93" s="128">
        <v>488.47015622449999</v>
      </c>
      <c r="H93" s="111">
        <f t="shared" si="6"/>
        <v>1.5585616923321304E-3</v>
      </c>
      <c r="I93" s="128">
        <v>5210.3483330616</v>
      </c>
      <c r="J93" s="111">
        <f t="shared" si="7"/>
        <v>1.0613489546465174E-3</v>
      </c>
      <c r="K93" s="128">
        <v>0</v>
      </c>
      <c r="L93" s="111">
        <f t="shared" si="8"/>
        <v>0</v>
      </c>
      <c r="M93" s="128">
        <v>5698.8184892861</v>
      </c>
      <c r="N93" s="111">
        <f t="shared" si="9"/>
        <v>9.2281055068480823E-4</v>
      </c>
    </row>
    <row r="94" spans="1:14" x14ac:dyDescent="0.25">
      <c r="A94" s="106" t="s">
        <v>216</v>
      </c>
      <c r="B94" s="125" t="s">
        <v>418</v>
      </c>
      <c r="C94" s="126">
        <v>4.15625</v>
      </c>
      <c r="D94" s="126">
        <v>0.46301369863013697</v>
      </c>
      <c r="E94" s="128">
        <v>0</v>
      </c>
      <c r="F94" s="111">
        <f t="shared" si="5"/>
        <v>0</v>
      </c>
      <c r="G94" s="128">
        <v>488.47015622449999</v>
      </c>
      <c r="H94" s="111">
        <f t="shared" si="6"/>
        <v>1.5585616923321304E-3</v>
      </c>
      <c r="I94" s="128">
        <v>5210.3483330616</v>
      </c>
      <c r="J94" s="111">
        <f t="shared" si="7"/>
        <v>1.0613489546465174E-3</v>
      </c>
      <c r="K94" s="128">
        <v>0</v>
      </c>
      <c r="L94" s="111">
        <f t="shared" si="8"/>
        <v>0</v>
      </c>
      <c r="M94" s="128">
        <v>5698.8184892861</v>
      </c>
      <c r="N94" s="111">
        <f t="shared" si="9"/>
        <v>9.2281055068480823E-4</v>
      </c>
    </row>
    <row r="95" spans="1:14" x14ac:dyDescent="0.25">
      <c r="A95" s="106" t="s">
        <v>64</v>
      </c>
      <c r="B95" s="125"/>
      <c r="C95" s="126"/>
      <c r="D95" s="126"/>
      <c r="E95" s="128">
        <v>0</v>
      </c>
      <c r="F95" s="111">
        <f t="shared" si="5"/>
        <v>0</v>
      </c>
      <c r="G95" s="128">
        <v>0</v>
      </c>
      <c r="H95" s="111">
        <f t="shared" si="6"/>
        <v>0</v>
      </c>
      <c r="I95" s="128">
        <v>1059.4161181032</v>
      </c>
      <c r="J95" s="111">
        <f t="shared" si="7"/>
        <v>2.1580326642456924E-4</v>
      </c>
      <c r="K95" s="128">
        <v>0</v>
      </c>
      <c r="L95" s="111">
        <f t="shared" si="8"/>
        <v>0</v>
      </c>
      <c r="M95" s="128">
        <v>1059.4161181032</v>
      </c>
      <c r="N95" s="111">
        <f t="shared" si="9"/>
        <v>1.7155141424299802E-4</v>
      </c>
    </row>
    <row r="96" spans="1:14" x14ac:dyDescent="0.25">
      <c r="A96" s="106" t="s">
        <v>217</v>
      </c>
      <c r="B96" s="125" t="s">
        <v>416</v>
      </c>
      <c r="C96" s="126">
        <v>6.78125</v>
      </c>
      <c r="D96" s="126">
        <v>0.42739726027397262</v>
      </c>
      <c r="E96" s="107">
        <v>0</v>
      </c>
      <c r="F96" s="108">
        <f t="shared" si="5"/>
        <v>0</v>
      </c>
      <c r="G96" s="107">
        <v>0</v>
      </c>
      <c r="H96" s="108">
        <f t="shared" si="6"/>
        <v>0</v>
      </c>
      <c r="I96" s="107">
        <v>1059.4161181032</v>
      </c>
      <c r="J96" s="108">
        <f t="shared" si="7"/>
        <v>2.1580326642456924E-4</v>
      </c>
      <c r="K96" s="107">
        <v>0</v>
      </c>
      <c r="L96" s="108">
        <f t="shared" si="8"/>
        <v>0</v>
      </c>
      <c r="M96" s="107">
        <v>1059.4161181032</v>
      </c>
      <c r="N96" s="108">
        <f t="shared" si="9"/>
        <v>1.7155141424299802E-4</v>
      </c>
    </row>
    <row r="97" spans="1:14" x14ac:dyDescent="0.25">
      <c r="A97" s="106" t="s">
        <v>72</v>
      </c>
      <c r="B97" s="125"/>
      <c r="C97" s="126"/>
      <c r="D97" s="126"/>
      <c r="E97" s="107">
        <v>0</v>
      </c>
      <c r="F97" s="108">
        <f t="shared" si="5"/>
        <v>0</v>
      </c>
      <c r="G97" s="107">
        <v>5034.8391818800001</v>
      </c>
      <c r="H97" s="108">
        <f t="shared" si="6"/>
        <v>1.6064661015492001E-2</v>
      </c>
      <c r="I97" s="107">
        <v>65883.710613750009</v>
      </c>
      <c r="J97" s="108">
        <f t="shared" si="7"/>
        <v>1.3420524486709115E-2</v>
      </c>
      <c r="K97" s="107">
        <v>3369.3952459999996</v>
      </c>
      <c r="L97" s="108">
        <f t="shared" si="8"/>
        <v>3.6162659744234638E-3</v>
      </c>
      <c r="M97" s="107">
        <v>74287.94504163001</v>
      </c>
      <c r="N97" s="108">
        <f t="shared" si="9"/>
        <v>1.2029458317016373E-2</v>
      </c>
    </row>
    <row r="98" spans="1:14" x14ac:dyDescent="0.25">
      <c r="A98" s="106" t="s">
        <v>218</v>
      </c>
      <c r="B98" s="125" t="s">
        <v>416</v>
      </c>
      <c r="C98" s="126">
        <v>8</v>
      </c>
      <c r="D98" s="126">
        <v>13.67945205479452</v>
      </c>
      <c r="E98" s="128">
        <v>0</v>
      </c>
      <c r="F98" s="111">
        <f t="shared" si="5"/>
        <v>0</v>
      </c>
      <c r="G98" s="128">
        <v>5034.8391818800001</v>
      </c>
      <c r="H98" s="111">
        <f t="shared" si="6"/>
        <v>1.6064661015492001E-2</v>
      </c>
      <c r="I98" s="128">
        <v>65883.710613750009</v>
      </c>
      <c r="J98" s="111">
        <f t="shared" si="7"/>
        <v>1.3420524486709115E-2</v>
      </c>
      <c r="K98" s="128">
        <v>3369.3952459999996</v>
      </c>
      <c r="L98" s="111">
        <f t="shared" si="8"/>
        <v>3.6162659744234638E-3</v>
      </c>
      <c r="M98" s="128">
        <v>74287.94504163001</v>
      </c>
      <c r="N98" s="111">
        <f t="shared" si="9"/>
        <v>1.2029458317016373E-2</v>
      </c>
    </row>
    <row r="99" spans="1:14" x14ac:dyDescent="0.25">
      <c r="A99" s="106" t="s">
        <v>219</v>
      </c>
      <c r="B99" s="125"/>
      <c r="C99" s="126"/>
      <c r="D99" s="126"/>
      <c r="E99" s="128">
        <v>0</v>
      </c>
      <c r="F99" s="111">
        <f t="shared" si="5"/>
        <v>0</v>
      </c>
      <c r="G99" s="128">
        <v>357.045696061</v>
      </c>
      <c r="H99" s="111">
        <f t="shared" si="6"/>
        <v>1.1392256767411998E-3</v>
      </c>
      <c r="I99" s="128">
        <v>6595.0459820502992</v>
      </c>
      <c r="J99" s="111">
        <f t="shared" si="7"/>
        <v>1.3434121312925365E-3</v>
      </c>
      <c r="K99" s="128">
        <v>1338.9213602288</v>
      </c>
      <c r="L99" s="111">
        <f t="shared" si="8"/>
        <v>1.4370221965417326E-3</v>
      </c>
      <c r="M99" s="128">
        <v>8291.0130383400992</v>
      </c>
      <c r="N99" s="111">
        <f t="shared" si="9"/>
        <v>1.342565010980725E-3</v>
      </c>
    </row>
    <row r="100" spans="1:14" x14ac:dyDescent="0.25">
      <c r="A100" s="106"/>
      <c r="B100" s="125"/>
      <c r="C100" s="126"/>
      <c r="D100" s="126"/>
      <c r="E100" s="128">
        <v>0</v>
      </c>
      <c r="F100" s="111">
        <f t="shared" si="5"/>
        <v>0</v>
      </c>
      <c r="G100" s="128">
        <v>357.045696061</v>
      </c>
      <c r="H100" s="111">
        <f t="shared" si="6"/>
        <v>1.1392256767411998E-3</v>
      </c>
      <c r="I100" s="128">
        <v>6595.0459820502992</v>
      </c>
      <c r="J100" s="111">
        <f t="shared" si="7"/>
        <v>1.3434121312925365E-3</v>
      </c>
      <c r="K100" s="128">
        <v>1338.9213602288</v>
      </c>
      <c r="L100" s="111">
        <f t="shared" si="8"/>
        <v>1.4370221965417326E-3</v>
      </c>
      <c r="M100" s="128">
        <v>8291.0130383400992</v>
      </c>
      <c r="N100" s="111">
        <f t="shared" si="9"/>
        <v>1.342565010980725E-3</v>
      </c>
    </row>
    <row r="101" spans="1:14" x14ac:dyDescent="0.25">
      <c r="A101" s="106" t="s">
        <v>71</v>
      </c>
      <c r="B101" s="125"/>
      <c r="C101" s="126"/>
      <c r="D101" s="126"/>
      <c r="E101" s="128">
        <v>0</v>
      </c>
      <c r="F101" s="111">
        <f t="shared" si="5"/>
        <v>0</v>
      </c>
      <c r="G101" s="128">
        <v>357.045696061</v>
      </c>
      <c r="H101" s="111">
        <f t="shared" si="6"/>
        <v>1.1392256767411998E-3</v>
      </c>
      <c r="I101" s="128">
        <v>6595.0459820502992</v>
      </c>
      <c r="J101" s="111">
        <f t="shared" si="7"/>
        <v>1.3434121312925365E-3</v>
      </c>
      <c r="K101" s="128">
        <v>1338.9213602288</v>
      </c>
      <c r="L101" s="111">
        <f t="shared" si="8"/>
        <v>1.4370221965417326E-3</v>
      </c>
      <c r="M101" s="128">
        <v>8291.0130383400992</v>
      </c>
      <c r="N101" s="111">
        <f t="shared" si="9"/>
        <v>1.342565010980725E-3</v>
      </c>
    </row>
    <row r="102" spans="1:14" x14ac:dyDescent="0.25">
      <c r="A102" s="106" t="s">
        <v>220</v>
      </c>
      <c r="B102" s="125" t="s">
        <v>418</v>
      </c>
      <c r="C102" s="126">
        <v>6</v>
      </c>
      <c r="D102" s="126">
        <v>6.6684931506849319</v>
      </c>
      <c r="E102" s="128">
        <v>0</v>
      </c>
      <c r="F102" s="111">
        <f t="shared" si="5"/>
        <v>0</v>
      </c>
      <c r="G102" s="128">
        <v>357.045696061</v>
      </c>
      <c r="H102" s="111">
        <f t="shared" si="6"/>
        <v>1.1392256767411998E-3</v>
      </c>
      <c r="I102" s="128">
        <v>6595.0459820502992</v>
      </c>
      <c r="J102" s="111">
        <f t="shared" si="7"/>
        <v>1.3434121312925365E-3</v>
      </c>
      <c r="K102" s="128">
        <v>1338.9213602288</v>
      </c>
      <c r="L102" s="111">
        <f t="shared" si="8"/>
        <v>1.4370221965417326E-3</v>
      </c>
      <c r="M102" s="128">
        <v>8291.0130383400992</v>
      </c>
      <c r="N102" s="111">
        <f t="shared" si="9"/>
        <v>1.342565010980725E-3</v>
      </c>
    </row>
    <row r="103" spans="1:14" x14ac:dyDescent="0.25">
      <c r="A103" s="106" t="s">
        <v>221</v>
      </c>
      <c r="B103" s="125" t="s">
        <v>415</v>
      </c>
      <c r="C103" s="126" t="s">
        <v>415</v>
      </c>
      <c r="D103" s="126" t="s">
        <v>415</v>
      </c>
      <c r="E103" s="128">
        <v>5191.4022539819998</v>
      </c>
      <c r="F103" s="111">
        <f t="shared" si="5"/>
        <v>0.24508042358000121</v>
      </c>
      <c r="G103" s="128">
        <v>12116.924176762899</v>
      </c>
      <c r="H103" s="111">
        <f t="shared" si="6"/>
        <v>3.8661469099283502E-2</v>
      </c>
      <c r="I103" s="128">
        <v>33560.758961730404</v>
      </c>
      <c r="J103" s="111">
        <f t="shared" si="7"/>
        <v>6.8363330365373452E-3</v>
      </c>
      <c r="K103" s="128">
        <v>4854.3878448363002</v>
      </c>
      <c r="L103" s="111">
        <f t="shared" si="8"/>
        <v>5.2100618384787632E-3</v>
      </c>
      <c r="M103" s="128">
        <v>55723.473237311598</v>
      </c>
      <c r="N103" s="111">
        <f t="shared" si="9"/>
        <v>9.0233105547875472E-3</v>
      </c>
    </row>
    <row r="104" spans="1:14" x14ac:dyDescent="0.25">
      <c r="A104" s="106"/>
      <c r="B104" s="125"/>
      <c r="C104" s="126"/>
      <c r="D104" s="126"/>
      <c r="E104" s="128">
        <v>5191.4022539819998</v>
      </c>
      <c r="F104" s="111">
        <f t="shared" si="5"/>
        <v>0.24508042358000121</v>
      </c>
      <c r="G104" s="128">
        <v>12116.924176762899</v>
      </c>
      <c r="H104" s="111">
        <f t="shared" si="6"/>
        <v>3.8661469099283502E-2</v>
      </c>
      <c r="I104" s="128">
        <v>33560.758961730404</v>
      </c>
      <c r="J104" s="111">
        <f t="shared" si="7"/>
        <v>6.8363330365373452E-3</v>
      </c>
      <c r="K104" s="128">
        <v>4854.3878448363002</v>
      </c>
      <c r="L104" s="111">
        <f t="shared" si="8"/>
        <v>5.2100618384787632E-3</v>
      </c>
      <c r="M104" s="128">
        <v>55723.473237311598</v>
      </c>
      <c r="N104" s="111">
        <f t="shared" si="9"/>
        <v>9.0233105547875472E-3</v>
      </c>
    </row>
    <row r="105" spans="1:14" x14ac:dyDescent="0.25">
      <c r="A105" s="106" t="s">
        <v>68</v>
      </c>
      <c r="B105" s="125"/>
      <c r="C105" s="126"/>
      <c r="D105" s="126"/>
      <c r="E105" s="128">
        <v>4504.6304099999998</v>
      </c>
      <c r="F105" s="111">
        <f t="shared" si="5"/>
        <v>0.21265867581487211</v>
      </c>
      <c r="G105" s="128">
        <v>12116.924176762899</v>
      </c>
      <c r="H105" s="111">
        <f t="shared" si="6"/>
        <v>3.8661469099283502E-2</v>
      </c>
      <c r="I105" s="128">
        <v>33560.758961730404</v>
      </c>
      <c r="J105" s="111">
        <f t="shared" si="7"/>
        <v>6.8363330365373452E-3</v>
      </c>
      <c r="K105" s="128">
        <v>4854.3878448363002</v>
      </c>
      <c r="L105" s="111">
        <f t="shared" si="8"/>
        <v>5.2100618384787632E-3</v>
      </c>
      <c r="M105" s="128">
        <v>55036.701393329597</v>
      </c>
      <c r="N105" s="111">
        <f t="shared" si="9"/>
        <v>8.9121014849195858E-3</v>
      </c>
    </row>
    <row r="106" spans="1:14" x14ac:dyDescent="0.25">
      <c r="A106" s="106" t="s">
        <v>222</v>
      </c>
      <c r="B106" s="125" t="s">
        <v>416</v>
      </c>
      <c r="C106" s="126">
        <v>7.6875</v>
      </c>
      <c r="D106" s="126">
        <v>2.9616438356164383</v>
      </c>
      <c r="E106" s="107">
        <v>0</v>
      </c>
      <c r="F106" s="108">
        <f t="shared" si="5"/>
        <v>0</v>
      </c>
      <c r="G106" s="107">
        <v>2144.9514485999998</v>
      </c>
      <c r="H106" s="108">
        <f t="shared" si="6"/>
        <v>6.8438964327716583E-3</v>
      </c>
      <c r="I106" s="107">
        <v>4826.1407593499998</v>
      </c>
      <c r="J106" s="108">
        <f t="shared" si="7"/>
        <v>9.8308579820099214E-4</v>
      </c>
      <c r="K106" s="107">
        <v>1608.7135864500001</v>
      </c>
      <c r="L106" s="108">
        <f t="shared" si="8"/>
        <v>1.7265817099309446E-3</v>
      </c>
      <c r="M106" s="107">
        <v>8579.8057943999993</v>
      </c>
      <c r="N106" s="108">
        <f t="shared" si="9"/>
        <v>1.3893292661951082E-3</v>
      </c>
    </row>
    <row r="107" spans="1:14" x14ac:dyDescent="0.25">
      <c r="A107" s="106" t="s">
        <v>306</v>
      </c>
      <c r="B107" s="125" t="s">
        <v>416</v>
      </c>
      <c r="C107" s="126">
        <v>6.96875</v>
      </c>
      <c r="D107" s="126">
        <v>3.2904109589041095</v>
      </c>
      <c r="E107" s="128">
        <v>0</v>
      </c>
      <c r="F107" s="111">
        <f t="shared" si="5"/>
        <v>0</v>
      </c>
      <c r="G107" s="128">
        <v>2979.5325974295001</v>
      </c>
      <c r="H107" s="111">
        <f t="shared" si="6"/>
        <v>9.5067944443144124E-3</v>
      </c>
      <c r="I107" s="128">
        <v>17329.160872</v>
      </c>
      <c r="J107" s="111">
        <f t="shared" si="7"/>
        <v>3.5299533928840462E-3</v>
      </c>
      <c r="K107" s="128">
        <v>1896.4600429295001</v>
      </c>
      <c r="L107" s="111">
        <f t="shared" si="8"/>
        <v>2.0354109341257178E-3</v>
      </c>
      <c r="M107" s="128">
        <v>22205.153512359</v>
      </c>
      <c r="N107" s="111">
        <f t="shared" si="9"/>
        <v>3.5956839087443321E-3</v>
      </c>
    </row>
    <row r="108" spans="1:14" x14ac:dyDescent="0.25">
      <c r="A108" s="106" t="s">
        <v>338</v>
      </c>
      <c r="B108" s="125" t="s">
        <v>416</v>
      </c>
      <c r="C108" s="126">
        <v>6.28125</v>
      </c>
      <c r="D108" s="126">
        <v>3.6547945205479451</v>
      </c>
      <c r="E108" s="128">
        <v>0</v>
      </c>
      <c r="F108" s="111">
        <f t="shared" si="5"/>
        <v>0</v>
      </c>
      <c r="G108" s="128">
        <v>6992.4401307333992</v>
      </c>
      <c r="H108" s="111">
        <f t="shared" si="6"/>
        <v>2.2310778222197427E-2</v>
      </c>
      <c r="I108" s="128">
        <v>9810.3522656803998</v>
      </c>
      <c r="J108" s="111">
        <f t="shared" si="7"/>
        <v>1.9983706378755243E-3</v>
      </c>
      <c r="K108" s="128">
        <v>1349.2142154568</v>
      </c>
      <c r="L108" s="111">
        <f t="shared" si="8"/>
        <v>1.4480691944221003E-3</v>
      </c>
      <c r="M108" s="128">
        <v>18152.006611870598</v>
      </c>
      <c r="N108" s="111">
        <f t="shared" si="9"/>
        <v>2.9393572104510026E-3</v>
      </c>
    </row>
    <row r="109" spans="1:14" x14ac:dyDescent="0.25">
      <c r="A109" s="106" t="s">
        <v>223</v>
      </c>
      <c r="B109" s="125" t="s">
        <v>416</v>
      </c>
      <c r="C109" s="126">
        <v>6.25</v>
      </c>
      <c r="D109" s="126">
        <v>0.16164383561643836</v>
      </c>
      <c r="E109" s="107">
        <v>0</v>
      </c>
      <c r="F109" s="108">
        <f t="shared" si="5"/>
        <v>0</v>
      </c>
      <c r="G109" s="107">
        <v>0</v>
      </c>
      <c r="H109" s="108">
        <f t="shared" si="6"/>
        <v>0</v>
      </c>
      <c r="I109" s="107">
        <v>1595.1050647</v>
      </c>
      <c r="J109" s="108">
        <f t="shared" si="7"/>
        <v>3.249232075767812E-4</v>
      </c>
      <c r="K109" s="107">
        <v>0</v>
      </c>
      <c r="L109" s="108">
        <f t="shared" si="8"/>
        <v>0</v>
      </c>
      <c r="M109" s="107">
        <v>1595.1050647</v>
      </c>
      <c r="N109" s="108">
        <f t="shared" si="9"/>
        <v>2.5829560740060189E-4</v>
      </c>
    </row>
    <row r="110" spans="1:14" x14ac:dyDescent="0.25">
      <c r="A110" s="106" t="s">
        <v>414</v>
      </c>
      <c r="B110" s="125" t="s">
        <v>416</v>
      </c>
      <c r="C110" s="126">
        <v>4.3125</v>
      </c>
      <c r="D110" s="126">
        <v>0.96438356164383565</v>
      </c>
      <c r="E110" s="128">
        <v>4504.6304099999998</v>
      </c>
      <c r="F110" s="111">
        <f t="shared" si="5"/>
        <v>0.21265867581487211</v>
      </c>
      <c r="G110" s="128">
        <v>0</v>
      </c>
      <c r="H110" s="111">
        <f t="shared" si="6"/>
        <v>0</v>
      </c>
      <c r="I110" s="128">
        <v>0</v>
      </c>
      <c r="J110" s="111">
        <f t="shared" si="7"/>
        <v>0</v>
      </c>
      <c r="K110" s="128">
        <v>0</v>
      </c>
      <c r="L110" s="111">
        <f t="shared" si="8"/>
        <v>0</v>
      </c>
      <c r="M110" s="128">
        <v>4504.6304099999998</v>
      </c>
      <c r="N110" s="111">
        <f t="shared" si="9"/>
        <v>7.2943549212854068E-4</v>
      </c>
    </row>
    <row r="111" spans="1:14" x14ac:dyDescent="0.25">
      <c r="A111" s="124" t="s">
        <v>73</v>
      </c>
      <c r="B111" s="125"/>
      <c r="C111" s="126"/>
      <c r="D111" s="126"/>
      <c r="E111" s="128">
        <v>686.77184398200006</v>
      </c>
      <c r="F111" s="111">
        <f t="shared" si="5"/>
        <v>3.24217477651291E-2</v>
      </c>
      <c r="G111" s="128">
        <v>0</v>
      </c>
      <c r="H111" s="111">
        <f t="shared" si="6"/>
        <v>0</v>
      </c>
      <c r="I111" s="128">
        <v>0</v>
      </c>
      <c r="J111" s="111">
        <f t="shared" si="7"/>
        <v>0</v>
      </c>
      <c r="K111" s="128">
        <v>0</v>
      </c>
      <c r="L111" s="111">
        <f t="shared" si="8"/>
        <v>0</v>
      </c>
      <c r="M111" s="128">
        <v>686.77184398200006</v>
      </c>
      <c r="N111" s="111">
        <f t="shared" si="9"/>
        <v>1.1120906986796185E-4</v>
      </c>
    </row>
    <row r="112" spans="1:14" x14ac:dyDescent="0.25">
      <c r="A112" s="106" t="s">
        <v>328</v>
      </c>
      <c r="B112" s="125" t="s">
        <v>416</v>
      </c>
      <c r="C112" s="126">
        <v>0</v>
      </c>
      <c r="D112" s="126">
        <v>0.52054794520547942</v>
      </c>
      <c r="E112" s="128">
        <v>686.77184398200006</v>
      </c>
      <c r="F112" s="111">
        <f t="shared" si="5"/>
        <v>3.24217477651291E-2</v>
      </c>
      <c r="G112" s="128">
        <v>0</v>
      </c>
      <c r="H112" s="111">
        <f t="shared" si="6"/>
        <v>0</v>
      </c>
      <c r="I112" s="128">
        <v>0</v>
      </c>
      <c r="J112" s="111">
        <f t="shared" si="7"/>
        <v>0</v>
      </c>
      <c r="K112" s="128">
        <v>0</v>
      </c>
      <c r="L112" s="111">
        <f t="shared" si="8"/>
        <v>0</v>
      </c>
      <c r="M112" s="128">
        <v>686.77184398200006</v>
      </c>
      <c r="N112" s="111">
        <f t="shared" si="9"/>
        <v>1.1120906986796185E-4</v>
      </c>
    </row>
    <row r="113" spans="1:14" x14ac:dyDescent="0.25">
      <c r="A113" s="106" t="s">
        <v>138</v>
      </c>
      <c r="B113" s="125" t="s">
        <v>415</v>
      </c>
      <c r="C113" s="126" t="s">
        <v>415</v>
      </c>
      <c r="D113" s="126" t="s">
        <v>415</v>
      </c>
      <c r="E113" s="128">
        <v>0</v>
      </c>
      <c r="F113" s="111">
        <f t="shared" si="5"/>
        <v>0</v>
      </c>
      <c r="G113" s="128">
        <v>5337.3881781943001</v>
      </c>
      <c r="H113" s="111">
        <f t="shared" si="6"/>
        <v>1.7030004076271098E-2</v>
      </c>
      <c r="I113" s="128">
        <v>44086.807721908699</v>
      </c>
      <c r="J113" s="111">
        <f t="shared" si="7"/>
        <v>8.9804911875930437E-3</v>
      </c>
      <c r="K113" s="128">
        <v>990.33026503999997</v>
      </c>
      <c r="L113" s="111">
        <f t="shared" si="8"/>
        <v>1.0628903347440419E-3</v>
      </c>
      <c r="M113" s="128">
        <v>50414.526165142997</v>
      </c>
      <c r="N113" s="111">
        <f t="shared" si="9"/>
        <v>8.1636319423813233E-3</v>
      </c>
    </row>
    <row r="114" spans="1:14" x14ac:dyDescent="0.25">
      <c r="A114" s="106" t="s">
        <v>139</v>
      </c>
      <c r="B114" s="125" t="s">
        <v>415</v>
      </c>
      <c r="C114" s="126" t="s">
        <v>415</v>
      </c>
      <c r="D114" s="126" t="s">
        <v>415</v>
      </c>
      <c r="E114" s="107">
        <v>0</v>
      </c>
      <c r="F114" s="108">
        <f t="shared" si="5"/>
        <v>0</v>
      </c>
      <c r="G114" s="107">
        <v>1107.7857658399998</v>
      </c>
      <c r="H114" s="108">
        <f t="shared" si="6"/>
        <v>3.5346119633878205E-3</v>
      </c>
      <c r="I114" s="107">
        <v>10716.848646409999</v>
      </c>
      <c r="J114" s="108">
        <f t="shared" si="7"/>
        <v>2.1830241244712805E-3</v>
      </c>
      <c r="K114" s="107">
        <v>990.33026503999997</v>
      </c>
      <c r="L114" s="108">
        <f t="shared" si="8"/>
        <v>1.0628903347440419E-3</v>
      </c>
      <c r="M114" s="107">
        <v>12814.96467729</v>
      </c>
      <c r="N114" s="108">
        <f t="shared" si="9"/>
        <v>2.0751291926719684E-3</v>
      </c>
    </row>
    <row r="115" spans="1:14" x14ac:dyDescent="0.25">
      <c r="A115" s="124" t="s">
        <v>3</v>
      </c>
      <c r="B115" s="125" t="s">
        <v>415</v>
      </c>
      <c r="C115" s="126" t="s">
        <v>415</v>
      </c>
      <c r="D115" s="126" t="s">
        <v>415</v>
      </c>
      <c r="E115" s="128">
        <v>0</v>
      </c>
      <c r="F115" s="111">
        <f t="shared" si="5"/>
        <v>0</v>
      </c>
      <c r="G115" s="128">
        <v>563.07648375999997</v>
      </c>
      <c r="H115" s="111">
        <f t="shared" si="6"/>
        <v>1.7966080962335648E-3</v>
      </c>
      <c r="I115" s="128">
        <v>6359.1743897699998</v>
      </c>
      <c r="J115" s="111">
        <f t="shared" si="7"/>
        <v>1.2953650427113392E-3</v>
      </c>
      <c r="K115" s="128">
        <v>445.62098295999999</v>
      </c>
      <c r="L115" s="111">
        <f t="shared" si="8"/>
        <v>4.7827098945440441E-4</v>
      </c>
      <c r="M115" s="128">
        <v>7367.87185649</v>
      </c>
      <c r="N115" s="111">
        <f t="shared" si="9"/>
        <v>1.1930806180342791E-3</v>
      </c>
    </row>
    <row r="116" spans="1:14" x14ac:dyDescent="0.25">
      <c r="A116" s="106" t="s">
        <v>224</v>
      </c>
      <c r="B116" s="125" t="s">
        <v>416</v>
      </c>
      <c r="C116" s="126">
        <v>7</v>
      </c>
      <c r="D116" s="126">
        <v>11.824657534246576</v>
      </c>
      <c r="E116" s="128">
        <v>0</v>
      </c>
      <c r="F116" s="111">
        <f t="shared" si="5"/>
        <v>0</v>
      </c>
      <c r="G116" s="128">
        <v>334.21573721999999</v>
      </c>
      <c r="H116" s="111">
        <f t="shared" si="6"/>
        <v>1.0663821287092738E-3</v>
      </c>
      <c r="I116" s="128">
        <v>6015.8832699599998</v>
      </c>
      <c r="J116" s="111">
        <f t="shared" si="7"/>
        <v>1.2254365757722232E-3</v>
      </c>
      <c r="K116" s="128">
        <v>445.62098295999999</v>
      </c>
      <c r="L116" s="111">
        <f t="shared" si="8"/>
        <v>4.7827098945440441E-4</v>
      </c>
      <c r="M116" s="128">
        <v>6795.7199901399999</v>
      </c>
      <c r="N116" s="111">
        <f t="shared" si="9"/>
        <v>1.1004319786971231E-3</v>
      </c>
    </row>
    <row r="117" spans="1:14" x14ac:dyDescent="0.25">
      <c r="A117" s="106" t="s">
        <v>225</v>
      </c>
      <c r="B117" s="125" t="s">
        <v>416</v>
      </c>
      <c r="C117" s="126">
        <v>7.8125</v>
      </c>
      <c r="D117" s="126">
        <v>4.9835616438356167</v>
      </c>
      <c r="E117" s="107">
        <v>0</v>
      </c>
      <c r="F117" s="108">
        <f t="shared" si="5"/>
        <v>0</v>
      </c>
      <c r="G117" s="107">
        <v>228.86074653999998</v>
      </c>
      <c r="H117" s="108">
        <f t="shared" si="6"/>
        <v>7.3022596752429108E-4</v>
      </c>
      <c r="I117" s="107">
        <v>343.29111981</v>
      </c>
      <c r="J117" s="108">
        <f t="shared" si="7"/>
        <v>6.9928466939115912E-5</v>
      </c>
      <c r="K117" s="107">
        <v>0</v>
      </c>
      <c r="L117" s="108">
        <f t="shared" si="8"/>
        <v>0</v>
      </c>
      <c r="M117" s="107">
        <v>572.15186634999998</v>
      </c>
      <c r="N117" s="108">
        <f t="shared" si="9"/>
        <v>9.2648639337156036E-5</v>
      </c>
    </row>
    <row r="118" spans="1:14" x14ac:dyDescent="0.25">
      <c r="A118" s="106" t="s">
        <v>84</v>
      </c>
      <c r="B118" s="125"/>
      <c r="C118" s="126"/>
      <c r="D118" s="126"/>
      <c r="E118" s="128">
        <v>0</v>
      </c>
      <c r="F118" s="111">
        <f t="shared" si="5"/>
        <v>0</v>
      </c>
      <c r="G118" s="128">
        <v>544.70928207999998</v>
      </c>
      <c r="H118" s="111">
        <f t="shared" si="6"/>
        <v>1.7380038671542561E-3</v>
      </c>
      <c r="I118" s="128">
        <v>4357.6742566399998</v>
      </c>
      <c r="J118" s="111">
        <f t="shared" si="7"/>
        <v>8.8765908175994176E-4</v>
      </c>
      <c r="K118" s="128">
        <v>544.70928207999998</v>
      </c>
      <c r="L118" s="111">
        <f t="shared" si="8"/>
        <v>5.8461934528963736E-4</v>
      </c>
      <c r="M118" s="128">
        <v>5447.0928207999996</v>
      </c>
      <c r="N118" s="111">
        <f t="shared" si="9"/>
        <v>8.8204857463768907E-4</v>
      </c>
    </row>
    <row r="119" spans="1:14" x14ac:dyDescent="0.25">
      <c r="A119" s="106" t="s">
        <v>226</v>
      </c>
      <c r="B119" s="125" t="s">
        <v>416</v>
      </c>
      <c r="C119" s="126">
        <v>7.125</v>
      </c>
      <c r="D119" s="126">
        <v>16.865753424657534</v>
      </c>
      <c r="E119" s="128">
        <v>0</v>
      </c>
      <c r="F119" s="111">
        <f t="shared" si="5"/>
        <v>0</v>
      </c>
      <c r="G119" s="128">
        <v>544.70928207999998</v>
      </c>
      <c r="H119" s="111">
        <f t="shared" si="6"/>
        <v>1.7380038671542561E-3</v>
      </c>
      <c r="I119" s="128">
        <v>4357.6742566399998</v>
      </c>
      <c r="J119" s="111">
        <f t="shared" si="7"/>
        <v>8.8765908175994176E-4</v>
      </c>
      <c r="K119" s="128">
        <v>544.70928207999998</v>
      </c>
      <c r="L119" s="111">
        <f t="shared" si="8"/>
        <v>5.8461934528963736E-4</v>
      </c>
      <c r="M119" s="128">
        <v>5447.0928207999996</v>
      </c>
      <c r="N119" s="111">
        <f t="shared" si="9"/>
        <v>8.8204857463768907E-4</v>
      </c>
    </row>
    <row r="120" spans="1:14" x14ac:dyDescent="0.25">
      <c r="A120" s="106" t="s">
        <v>142</v>
      </c>
      <c r="B120" s="125"/>
      <c r="C120" s="126"/>
      <c r="D120" s="126"/>
      <c r="E120" s="128">
        <v>0</v>
      </c>
      <c r="F120" s="111">
        <f t="shared" si="5"/>
        <v>0</v>
      </c>
      <c r="G120" s="128">
        <v>3655.3786030418005</v>
      </c>
      <c r="H120" s="111">
        <f t="shared" si="6"/>
        <v>1.1663216245811125E-2</v>
      </c>
      <c r="I120" s="128">
        <v>20629.9765943112</v>
      </c>
      <c r="J120" s="111">
        <f t="shared" si="7"/>
        <v>4.2023301885247381E-3</v>
      </c>
      <c r="K120" s="128">
        <v>0</v>
      </c>
      <c r="L120" s="111">
        <f t="shared" si="8"/>
        <v>0</v>
      </c>
      <c r="M120" s="128">
        <v>24285.355197352997</v>
      </c>
      <c r="N120" s="111">
        <f t="shared" si="9"/>
        <v>3.932531286156637E-3</v>
      </c>
    </row>
    <row r="121" spans="1:14" x14ac:dyDescent="0.25">
      <c r="A121" s="106" t="s">
        <v>77</v>
      </c>
      <c r="B121" s="125"/>
      <c r="C121" s="126"/>
      <c r="D121" s="126"/>
      <c r="E121" s="128">
        <v>0</v>
      </c>
      <c r="F121" s="111">
        <f t="shared" si="5"/>
        <v>0</v>
      </c>
      <c r="G121" s="128">
        <v>739.38687762000006</v>
      </c>
      <c r="H121" s="111">
        <f t="shared" si="6"/>
        <v>2.359161657241482E-3</v>
      </c>
      <c r="I121" s="128">
        <v>14048.35067478</v>
      </c>
      <c r="J121" s="111">
        <f t="shared" si="7"/>
        <v>2.8616517265409422E-3</v>
      </c>
      <c r="K121" s="128">
        <v>0</v>
      </c>
      <c r="L121" s="111">
        <f t="shared" si="8"/>
        <v>0</v>
      </c>
      <c r="M121" s="128">
        <v>14787.7375524</v>
      </c>
      <c r="N121" s="111">
        <f t="shared" si="9"/>
        <v>2.3945806064481542E-3</v>
      </c>
    </row>
    <row r="122" spans="1:14" x14ac:dyDescent="0.25">
      <c r="A122" s="106" t="s">
        <v>227</v>
      </c>
      <c r="B122" s="125" t="s">
        <v>416</v>
      </c>
      <c r="C122" s="126">
        <v>7.9375</v>
      </c>
      <c r="D122" s="126">
        <v>12.109589041095891</v>
      </c>
      <c r="E122" s="128">
        <v>0</v>
      </c>
      <c r="F122" s="111">
        <f t="shared" si="5"/>
        <v>0</v>
      </c>
      <c r="G122" s="128">
        <v>739.38687762000006</v>
      </c>
      <c r="H122" s="111">
        <f t="shared" si="6"/>
        <v>2.359161657241482E-3</v>
      </c>
      <c r="I122" s="128">
        <v>14048.35067478</v>
      </c>
      <c r="J122" s="111">
        <f t="shared" si="7"/>
        <v>2.8616517265409422E-3</v>
      </c>
      <c r="K122" s="128">
        <v>0</v>
      </c>
      <c r="L122" s="111">
        <f t="shared" si="8"/>
        <v>0</v>
      </c>
      <c r="M122" s="128">
        <v>14787.7375524</v>
      </c>
      <c r="N122" s="111">
        <f t="shared" si="9"/>
        <v>2.3945806064481542E-3</v>
      </c>
    </row>
    <row r="123" spans="1:14" x14ac:dyDescent="0.25">
      <c r="A123" s="124" t="s">
        <v>96</v>
      </c>
      <c r="B123" s="125"/>
      <c r="C123" s="126"/>
      <c r="D123" s="126"/>
      <c r="E123" s="128">
        <v>0</v>
      </c>
      <c r="F123" s="111">
        <f t="shared" si="5"/>
        <v>0</v>
      </c>
      <c r="G123" s="128">
        <v>2317.9615533593001</v>
      </c>
      <c r="H123" s="111">
        <f t="shared" si="6"/>
        <v>7.3959197615833475E-3</v>
      </c>
      <c r="I123" s="128">
        <v>4130.6825914062001</v>
      </c>
      <c r="J123" s="111">
        <f t="shared" si="7"/>
        <v>8.4142083602104271E-4</v>
      </c>
      <c r="K123" s="128">
        <v>0</v>
      </c>
      <c r="L123" s="111">
        <f t="shared" si="8"/>
        <v>0</v>
      </c>
      <c r="M123" s="128">
        <v>6448.6441447654997</v>
      </c>
      <c r="N123" s="111">
        <f t="shared" si="9"/>
        <v>1.0442299339045787E-3</v>
      </c>
    </row>
    <row r="124" spans="1:14" x14ac:dyDescent="0.25">
      <c r="A124" s="124" t="s">
        <v>307</v>
      </c>
      <c r="B124" s="125" t="s">
        <v>418</v>
      </c>
      <c r="C124" s="126">
        <v>5.875</v>
      </c>
      <c r="D124" s="126">
        <v>3.5890410958904111</v>
      </c>
      <c r="E124" s="128">
        <v>0</v>
      </c>
      <c r="F124" s="111">
        <f t="shared" si="5"/>
        <v>0</v>
      </c>
      <c r="G124" s="128">
        <v>2317.9615533593001</v>
      </c>
      <c r="H124" s="111">
        <f t="shared" si="6"/>
        <v>7.3959197615833475E-3</v>
      </c>
      <c r="I124" s="128">
        <v>4130.6825914062001</v>
      </c>
      <c r="J124" s="111">
        <f t="shared" si="7"/>
        <v>8.4142083602104271E-4</v>
      </c>
      <c r="K124" s="128">
        <v>0</v>
      </c>
      <c r="L124" s="111">
        <f t="shared" si="8"/>
        <v>0</v>
      </c>
      <c r="M124" s="128">
        <v>6448.6441447654997</v>
      </c>
      <c r="N124" s="111">
        <f t="shared" si="9"/>
        <v>1.0442299339045787E-3</v>
      </c>
    </row>
    <row r="125" spans="1:14" x14ac:dyDescent="0.25">
      <c r="A125" s="106" t="s">
        <v>76</v>
      </c>
      <c r="B125" s="125"/>
      <c r="C125" s="126"/>
      <c r="D125" s="126"/>
      <c r="E125" s="107">
        <v>0</v>
      </c>
      <c r="F125" s="108">
        <f t="shared" si="5"/>
        <v>0</v>
      </c>
      <c r="G125" s="107">
        <v>598.03017206250001</v>
      </c>
      <c r="H125" s="108">
        <f t="shared" si="6"/>
        <v>1.9081348269862958E-3</v>
      </c>
      <c r="I125" s="107">
        <v>2450.9433281249999</v>
      </c>
      <c r="J125" s="108">
        <f t="shared" si="7"/>
        <v>4.9925762596275355E-4</v>
      </c>
      <c r="K125" s="107">
        <v>0</v>
      </c>
      <c r="L125" s="108">
        <f t="shared" si="8"/>
        <v>0</v>
      </c>
      <c r="M125" s="107">
        <v>3048.9735001874997</v>
      </c>
      <c r="N125" s="108">
        <f t="shared" si="9"/>
        <v>4.9372074580390454E-4</v>
      </c>
    </row>
    <row r="126" spans="1:14" x14ac:dyDescent="0.25">
      <c r="A126" s="106" t="s">
        <v>308</v>
      </c>
      <c r="B126" s="125" t="s">
        <v>418</v>
      </c>
      <c r="C126" s="126">
        <v>4.5</v>
      </c>
      <c r="D126" s="126">
        <v>4.8657534246575347</v>
      </c>
      <c r="E126" s="107">
        <v>0</v>
      </c>
      <c r="F126" s="108">
        <f t="shared" si="5"/>
        <v>0</v>
      </c>
      <c r="G126" s="107">
        <v>598.03017206250001</v>
      </c>
      <c r="H126" s="108">
        <f t="shared" si="6"/>
        <v>1.9081348269862958E-3</v>
      </c>
      <c r="I126" s="107">
        <v>2450.9433281249999</v>
      </c>
      <c r="J126" s="108">
        <f t="shared" si="7"/>
        <v>4.9925762596275355E-4</v>
      </c>
      <c r="K126" s="107">
        <v>0</v>
      </c>
      <c r="L126" s="108">
        <f t="shared" si="8"/>
        <v>0</v>
      </c>
      <c r="M126" s="107">
        <v>3048.9735001874997</v>
      </c>
      <c r="N126" s="108">
        <f t="shared" si="9"/>
        <v>4.9372074580390454E-4</v>
      </c>
    </row>
    <row r="127" spans="1:14" x14ac:dyDescent="0.25">
      <c r="A127" s="106"/>
      <c r="B127" s="125"/>
      <c r="C127" s="126"/>
      <c r="D127" s="126"/>
      <c r="E127" s="128">
        <v>0</v>
      </c>
      <c r="F127" s="111">
        <f t="shared" si="5"/>
        <v>0</v>
      </c>
      <c r="G127" s="128">
        <v>574.22380931249995</v>
      </c>
      <c r="H127" s="111">
        <f t="shared" si="6"/>
        <v>1.8321758670721512E-3</v>
      </c>
      <c r="I127" s="128">
        <v>12739.982481187501</v>
      </c>
      <c r="J127" s="111">
        <f t="shared" si="7"/>
        <v>2.5951368745970246E-3</v>
      </c>
      <c r="K127" s="128">
        <v>0</v>
      </c>
      <c r="L127" s="111">
        <f t="shared" si="8"/>
        <v>0</v>
      </c>
      <c r="M127" s="128">
        <v>13314.2062905</v>
      </c>
      <c r="N127" s="111">
        <f t="shared" si="9"/>
        <v>2.1559714635527179E-3</v>
      </c>
    </row>
    <row r="128" spans="1:14" x14ac:dyDescent="0.25">
      <c r="A128" s="106" t="s">
        <v>94</v>
      </c>
      <c r="B128" s="125"/>
      <c r="C128" s="126"/>
      <c r="D128" s="126"/>
      <c r="E128" s="128">
        <v>0</v>
      </c>
      <c r="F128" s="111">
        <f t="shared" si="5"/>
        <v>0</v>
      </c>
      <c r="G128" s="128">
        <v>574.22380931249995</v>
      </c>
      <c r="H128" s="111">
        <f t="shared" si="6"/>
        <v>1.8321758670721512E-3</v>
      </c>
      <c r="I128" s="128">
        <v>12739.982481187501</v>
      </c>
      <c r="J128" s="111">
        <f t="shared" si="7"/>
        <v>2.5951368745970246E-3</v>
      </c>
      <c r="K128" s="128">
        <v>0</v>
      </c>
      <c r="L128" s="111">
        <f t="shared" si="8"/>
        <v>0</v>
      </c>
      <c r="M128" s="128">
        <v>13314.2062905</v>
      </c>
      <c r="N128" s="111">
        <f t="shared" si="9"/>
        <v>2.1559714635527179E-3</v>
      </c>
    </row>
    <row r="129" spans="1:14" x14ac:dyDescent="0.25">
      <c r="A129" s="106" t="s">
        <v>320</v>
      </c>
      <c r="B129" s="125" t="s">
        <v>418</v>
      </c>
      <c r="C129" s="126">
        <v>4.5</v>
      </c>
      <c r="D129" s="126">
        <v>4.4739726027397264</v>
      </c>
      <c r="E129" s="128">
        <v>0</v>
      </c>
      <c r="F129" s="111">
        <f t="shared" si="5"/>
        <v>0</v>
      </c>
      <c r="G129" s="128">
        <v>574.22380931249995</v>
      </c>
      <c r="H129" s="111">
        <f t="shared" si="6"/>
        <v>1.8321758670721512E-3</v>
      </c>
      <c r="I129" s="128">
        <v>12739.982481187501</v>
      </c>
      <c r="J129" s="111">
        <f t="shared" si="7"/>
        <v>2.5951368745970246E-3</v>
      </c>
      <c r="K129" s="128">
        <v>0</v>
      </c>
      <c r="L129" s="111">
        <f t="shared" si="8"/>
        <v>0</v>
      </c>
      <c r="M129" s="128">
        <v>13314.2062905</v>
      </c>
      <c r="N129" s="111">
        <f t="shared" si="9"/>
        <v>2.1559714635527179E-3</v>
      </c>
    </row>
    <row r="130" spans="1:14" x14ac:dyDescent="0.25">
      <c r="A130" s="106" t="s">
        <v>228</v>
      </c>
      <c r="B130" s="125"/>
      <c r="C130" s="126"/>
      <c r="D130" s="126"/>
      <c r="E130" s="128">
        <v>0</v>
      </c>
      <c r="F130" s="111">
        <f t="shared" si="5"/>
        <v>0</v>
      </c>
      <c r="G130" s="128">
        <v>1322.9755833795002</v>
      </c>
      <c r="H130" s="111">
        <f t="shared" si="6"/>
        <v>4.2212180987335037E-3</v>
      </c>
      <c r="I130" s="128">
        <v>17068.007455692001</v>
      </c>
      <c r="J130" s="111">
        <f t="shared" si="7"/>
        <v>3.476756391900046E-3</v>
      </c>
      <c r="K130" s="128">
        <v>1223.330155827</v>
      </c>
      <c r="L130" s="111">
        <f t="shared" si="8"/>
        <v>1.3129617913645428E-3</v>
      </c>
      <c r="M130" s="128">
        <v>19614.313194898499</v>
      </c>
      <c r="N130" s="111">
        <f t="shared" si="9"/>
        <v>3.1761487393777367E-3</v>
      </c>
    </row>
    <row r="131" spans="1:14" x14ac:dyDescent="0.25">
      <c r="A131" s="106"/>
      <c r="B131" s="125"/>
      <c r="C131" s="126"/>
      <c r="D131" s="126"/>
      <c r="E131" s="128">
        <v>0</v>
      </c>
      <c r="F131" s="111">
        <f t="shared" si="5"/>
        <v>0</v>
      </c>
      <c r="G131" s="128">
        <v>1322.9755833795002</v>
      </c>
      <c r="H131" s="111">
        <f t="shared" si="6"/>
        <v>4.2212180987335037E-3</v>
      </c>
      <c r="I131" s="128">
        <v>17068.007455692001</v>
      </c>
      <c r="J131" s="111">
        <f t="shared" si="7"/>
        <v>3.476756391900046E-3</v>
      </c>
      <c r="K131" s="128">
        <v>1223.330155827</v>
      </c>
      <c r="L131" s="111">
        <f t="shared" si="8"/>
        <v>1.3129617913645428E-3</v>
      </c>
      <c r="M131" s="128">
        <v>19614.313194898499</v>
      </c>
      <c r="N131" s="111">
        <f t="shared" si="9"/>
        <v>3.1761487393777367E-3</v>
      </c>
    </row>
    <row r="132" spans="1:14" x14ac:dyDescent="0.25">
      <c r="A132" s="106" t="s">
        <v>90</v>
      </c>
      <c r="B132" s="125"/>
      <c r="C132" s="126"/>
      <c r="D132" s="126"/>
      <c r="E132" s="128">
        <v>0</v>
      </c>
      <c r="F132" s="111">
        <f t="shared" si="5"/>
        <v>0</v>
      </c>
      <c r="G132" s="128">
        <v>751.01541142950009</v>
      </c>
      <c r="H132" s="111">
        <f t="shared" si="6"/>
        <v>2.3962648192310675E-3</v>
      </c>
      <c r="I132" s="128">
        <v>10999.5100313025</v>
      </c>
      <c r="J132" s="111">
        <f t="shared" si="7"/>
        <v>2.2406023027805822E-3</v>
      </c>
      <c r="K132" s="128">
        <v>651.3699838770001</v>
      </c>
      <c r="L132" s="111">
        <f t="shared" si="8"/>
        <v>6.9909492282080462E-4</v>
      </c>
      <c r="M132" s="128">
        <v>12401.895426609</v>
      </c>
      <c r="N132" s="111">
        <f t="shared" si="9"/>
        <v>2.0082408256519397E-3</v>
      </c>
    </row>
    <row r="133" spans="1:14" x14ac:dyDescent="0.25">
      <c r="A133" s="124" t="s">
        <v>229</v>
      </c>
      <c r="B133" s="125" t="s">
        <v>416</v>
      </c>
      <c r="C133" s="126">
        <v>6.75</v>
      </c>
      <c r="D133" s="126">
        <v>2.3178082191780822</v>
      </c>
      <c r="E133" s="128">
        <v>0</v>
      </c>
      <c r="F133" s="111">
        <f t="shared" si="5"/>
        <v>0</v>
      </c>
      <c r="G133" s="128">
        <v>298.93628265749999</v>
      </c>
      <c r="H133" s="111">
        <f t="shared" si="6"/>
        <v>9.5381597557419164E-4</v>
      </c>
      <c r="I133" s="128">
        <v>4218.3230997225</v>
      </c>
      <c r="J133" s="111">
        <f t="shared" si="7"/>
        <v>8.5927322437211813E-4</v>
      </c>
      <c r="K133" s="128">
        <v>199.29085510499999</v>
      </c>
      <c r="L133" s="111">
        <f t="shared" si="8"/>
        <v>2.1389260852835198E-4</v>
      </c>
      <c r="M133" s="128">
        <v>4716.5502374850003</v>
      </c>
      <c r="N133" s="111">
        <f t="shared" si="9"/>
        <v>7.6375170224650174E-4</v>
      </c>
    </row>
    <row r="134" spans="1:14" x14ac:dyDescent="0.25">
      <c r="A134" s="106" t="s">
        <v>230</v>
      </c>
      <c r="B134" s="125" t="s">
        <v>416</v>
      </c>
      <c r="C134" s="126">
        <v>8.375</v>
      </c>
      <c r="D134" s="126">
        <v>8.8246575342465761</v>
      </c>
      <c r="E134" s="128">
        <v>0</v>
      </c>
      <c r="F134" s="111">
        <f t="shared" si="5"/>
        <v>0</v>
      </c>
      <c r="G134" s="128">
        <v>452.07912877200005</v>
      </c>
      <c r="H134" s="111">
        <f t="shared" si="6"/>
        <v>1.4424488436568757E-3</v>
      </c>
      <c r="I134" s="128">
        <v>6781.1869315799995</v>
      </c>
      <c r="J134" s="111">
        <f t="shared" si="7"/>
        <v>1.3813290784084639E-3</v>
      </c>
      <c r="K134" s="128">
        <v>452.07912877200005</v>
      </c>
      <c r="L134" s="111">
        <f t="shared" si="8"/>
        <v>4.8520231429245253E-4</v>
      </c>
      <c r="M134" s="128">
        <v>7685.3451891240002</v>
      </c>
      <c r="N134" s="111">
        <f t="shared" si="9"/>
        <v>1.2444891234054379E-3</v>
      </c>
    </row>
    <row r="135" spans="1:14" x14ac:dyDescent="0.25">
      <c r="A135" s="106" t="s">
        <v>92</v>
      </c>
      <c r="B135" s="125"/>
      <c r="C135" s="126"/>
      <c r="D135" s="126"/>
      <c r="E135" s="128">
        <v>0</v>
      </c>
      <c r="F135" s="111">
        <f t="shared" si="5"/>
        <v>0</v>
      </c>
      <c r="G135" s="128">
        <v>571.96017195000002</v>
      </c>
      <c r="H135" s="111">
        <f t="shared" si="6"/>
        <v>1.8249532795024356E-3</v>
      </c>
      <c r="I135" s="128">
        <v>6068.4974243895003</v>
      </c>
      <c r="J135" s="111">
        <f t="shared" si="7"/>
        <v>1.2361540891194637E-3</v>
      </c>
      <c r="K135" s="128">
        <v>571.96017195000002</v>
      </c>
      <c r="L135" s="111">
        <f t="shared" si="8"/>
        <v>6.1386686854373836E-4</v>
      </c>
      <c r="M135" s="128">
        <v>7212.4177682894997</v>
      </c>
      <c r="N135" s="111">
        <f t="shared" si="9"/>
        <v>1.1679079137257972E-3</v>
      </c>
    </row>
    <row r="136" spans="1:14" x14ac:dyDescent="0.25">
      <c r="A136" s="106" t="s">
        <v>231</v>
      </c>
      <c r="B136" s="125" t="s">
        <v>416</v>
      </c>
      <c r="C136" s="126">
        <v>8.375</v>
      </c>
      <c r="D136" s="126">
        <v>18.265753424657536</v>
      </c>
      <c r="E136" s="128">
        <v>0</v>
      </c>
      <c r="F136" s="111">
        <f t="shared" si="5"/>
        <v>0</v>
      </c>
      <c r="G136" s="128">
        <v>571.96017195000002</v>
      </c>
      <c r="H136" s="111">
        <f t="shared" si="6"/>
        <v>1.8249532795024356E-3</v>
      </c>
      <c r="I136" s="128">
        <v>6068.4974243895003</v>
      </c>
      <c r="J136" s="111">
        <f t="shared" si="7"/>
        <v>1.2361540891194637E-3</v>
      </c>
      <c r="K136" s="128">
        <v>571.96017195000002</v>
      </c>
      <c r="L136" s="111">
        <f t="shared" si="8"/>
        <v>6.1386686854373836E-4</v>
      </c>
      <c r="M136" s="128">
        <v>7212.4177682894997</v>
      </c>
      <c r="N136" s="111">
        <f t="shared" si="9"/>
        <v>1.1679079137257972E-3</v>
      </c>
    </row>
    <row r="137" spans="1:14" x14ac:dyDescent="0.25">
      <c r="A137" s="106" t="s">
        <v>148</v>
      </c>
      <c r="B137" s="125"/>
      <c r="C137" s="126"/>
      <c r="D137" s="126"/>
      <c r="E137" s="128">
        <v>0</v>
      </c>
      <c r="F137" s="111">
        <f t="shared" si="5"/>
        <v>0</v>
      </c>
      <c r="G137" s="128">
        <v>0</v>
      </c>
      <c r="H137" s="111">
        <f t="shared" si="6"/>
        <v>0</v>
      </c>
      <c r="I137" s="128">
        <v>1213.2239916407</v>
      </c>
      <c r="J137" s="111">
        <f t="shared" si="7"/>
        <v>2.4713395976028852E-4</v>
      </c>
      <c r="K137" s="128">
        <v>0</v>
      </c>
      <c r="L137" s="111">
        <f t="shared" si="8"/>
        <v>0</v>
      </c>
      <c r="M137" s="128">
        <v>1213.2239916407</v>
      </c>
      <c r="N137" s="111">
        <f t="shared" si="9"/>
        <v>1.964575467589996E-4</v>
      </c>
    </row>
    <row r="138" spans="1:14" x14ac:dyDescent="0.25">
      <c r="A138" s="106"/>
      <c r="B138" s="125"/>
      <c r="C138" s="126"/>
      <c r="D138" s="126"/>
      <c r="E138" s="128">
        <v>0</v>
      </c>
      <c r="F138" s="111">
        <f t="shared" si="5"/>
        <v>0</v>
      </c>
      <c r="G138" s="128">
        <v>0</v>
      </c>
      <c r="H138" s="111">
        <f t="shared" si="6"/>
        <v>0</v>
      </c>
      <c r="I138" s="128">
        <v>1213.2239916407</v>
      </c>
      <c r="J138" s="111">
        <f t="shared" si="7"/>
        <v>2.4713395976028852E-4</v>
      </c>
      <c r="K138" s="128">
        <v>0</v>
      </c>
      <c r="L138" s="111">
        <f t="shared" si="8"/>
        <v>0</v>
      </c>
      <c r="M138" s="128">
        <v>1213.2239916407</v>
      </c>
      <c r="N138" s="111">
        <f t="shared" si="9"/>
        <v>1.964575467589996E-4</v>
      </c>
    </row>
    <row r="139" spans="1:14" x14ac:dyDescent="0.25">
      <c r="A139" s="106" t="s">
        <v>89</v>
      </c>
      <c r="B139" s="125"/>
      <c r="C139" s="126"/>
      <c r="D139" s="126"/>
      <c r="E139" s="128">
        <v>0</v>
      </c>
      <c r="F139" s="111">
        <f t="shared" si="5"/>
        <v>0</v>
      </c>
      <c r="G139" s="128">
        <v>0</v>
      </c>
      <c r="H139" s="111">
        <f t="shared" si="6"/>
        <v>0</v>
      </c>
      <c r="I139" s="128">
        <v>1213.2239916407</v>
      </c>
      <c r="J139" s="111">
        <f t="shared" si="7"/>
        <v>2.4713395976028852E-4</v>
      </c>
      <c r="K139" s="128">
        <v>0</v>
      </c>
      <c r="L139" s="111">
        <f t="shared" si="8"/>
        <v>0</v>
      </c>
      <c r="M139" s="128">
        <v>1213.2239916407</v>
      </c>
      <c r="N139" s="111">
        <f t="shared" si="9"/>
        <v>1.964575467589996E-4</v>
      </c>
    </row>
    <row r="140" spans="1:14" x14ac:dyDescent="0.25">
      <c r="A140" s="106" t="s">
        <v>232</v>
      </c>
      <c r="B140" s="125" t="s">
        <v>418</v>
      </c>
      <c r="C140" s="126">
        <v>6.25</v>
      </c>
      <c r="D140" s="126">
        <v>5.8630136986301373</v>
      </c>
      <c r="E140" s="128">
        <v>0</v>
      </c>
      <c r="F140" s="111">
        <f t="shared" si="5"/>
        <v>0</v>
      </c>
      <c r="G140" s="128">
        <v>0</v>
      </c>
      <c r="H140" s="111">
        <f t="shared" si="6"/>
        <v>0</v>
      </c>
      <c r="I140" s="128">
        <v>1213.2239916407</v>
      </c>
      <c r="J140" s="111">
        <f t="shared" si="7"/>
        <v>2.4713395976028852E-4</v>
      </c>
      <c r="K140" s="128">
        <v>0</v>
      </c>
      <c r="L140" s="111">
        <f t="shared" si="8"/>
        <v>0</v>
      </c>
      <c r="M140" s="128">
        <v>1213.2239916407</v>
      </c>
      <c r="N140" s="111">
        <f t="shared" si="9"/>
        <v>1.964575467589996E-4</v>
      </c>
    </row>
    <row r="141" spans="1:14" x14ac:dyDescent="0.25">
      <c r="A141" s="124" t="s">
        <v>152</v>
      </c>
      <c r="B141" s="125" t="s">
        <v>415</v>
      </c>
      <c r="C141" s="126" t="s">
        <v>415</v>
      </c>
      <c r="D141" s="126" t="s">
        <v>415</v>
      </c>
      <c r="E141" s="128">
        <v>0</v>
      </c>
      <c r="F141" s="111">
        <f t="shared" ref="F141:F200" si="10">E141/E$202</f>
        <v>0</v>
      </c>
      <c r="G141" s="128">
        <v>2761.9390284203</v>
      </c>
      <c r="H141" s="111">
        <f t="shared" ref="H141:H200" si="11">G141/G$202</f>
        <v>8.8125186593272491E-3</v>
      </c>
      <c r="I141" s="128">
        <v>49136.801195703505</v>
      </c>
      <c r="J141" s="111">
        <f t="shared" ref="J141:J200" si="12">I141/I$202</f>
        <v>1.0009175826655252E-2</v>
      </c>
      <c r="K141" s="128">
        <v>2252.4625660000002</v>
      </c>
      <c r="L141" s="111">
        <f t="shared" ref="L141:L200" si="13">K141/K$202</f>
        <v>2.4174972484330404E-3</v>
      </c>
      <c r="M141" s="128">
        <v>54151.202790123803</v>
      </c>
      <c r="N141" s="111">
        <f t="shared" ref="N141:N200" si="14">M141/M$202</f>
        <v>8.7687125604975803E-3</v>
      </c>
    </row>
    <row r="142" spans="1:14" x14ac:dyDescent="0.25">
      <c r="A142" s="106"/>
      <c r="B142" s="125"/>
      <c r="C142" s="126"/>
      <c r="D142" s="126"/>
      <c r="E142" s="128">
        <v>0</v>
      </c>
      <c r="F142" s="111">
        <f t="shared" si="10"/>
        <v>0</v>
      </c>
      <c r="G142" s="128">
        <v>2761.9390284203</v>
      </c>
      <c r="H142" s="111">
        <f t="shared" si="11"/>
        <v>8.8125186593272491E-3</v>
      </c>
      <c r="I142" s="128">
        <v>49136.801195703505</v>
      </c>
      <c r="J142" s="111">
        <f t="shared" si="12"/>
        <v>1.0009175826655252E-2</v>
      </c>
      <c r="K142" s="128">
        <v>2252.4625660000002</v>
      </c>
      <c r="L142" s="111">
        <f t="shared" si="13"/>
        <v>2.4174972484330404E-3</v>
      </c>
      <c r="M142" s="128">
        <v>54151.202790123803</v>
      </c>
      <c r="N142" s="111">
        <f t="shared" si="14"/>
        <v>8.7687125604975803E-3</v>
      </c>
    </row>
    <row r="143" spans="1:14" x14ac:dyDescent="0.25">
      <c r="A143" s="106" t="s">
        <v>66</v>
      </c>
      <c r="B143" s="125"/>
      <c r="C143" s="126"/>
      <c r="D143" s="126"/>
      <c r="E143" s="128">
        <v>0</v>
      </c>
      <c r="F143" s="111">
        <f t="shared" si="10"/>
        <v>0</v>
      </c>
      <c r="G143" s="128">
        <v>1169.4094383557999</v>
      </c>
      <c r="H143" s="111">
        <f t="shared" si="11"/>
        <v>3.7312346108516799E-3</v>
      </c>
      <c r="I143" s="128">
        <v>4540.3831245082001</v>
      </c>
      <c r="J143" s="111">
        <f t="shared" si="12"/>
        <v>9.2487691318324261E-4</v>
      </c>
      <c r="K143" s="128">
        <v>0</v>
      </c>
      <c r="L143" s="111">
        <f t="shared" si="13"/>
        <v>0</v>
      </c>
      <c r="M143" s="128">
        <v>5709.7925628640005</v>
      </c>
      <c r="N143" s="111">
        <f t="shared" si="14"/>
        <v>9.2458758409984276E-4</v>
      </c>
    </row>
    <row r="144" spans="1:14" x14ac:dyDescent="0.25">
      <c r="A144" s="106" t="s">
        <v>233</v>
      </c>
      <c r="B144" s="125" t="s">
        <v>416</v>
      </c>
      <c r="C144" s="126">
        <v>6.875</v>
      </c>
      <c r="D144" s="126">
        <v>8.5260273972602736</v>
      </c>
      <c r="E144" s="128">
        <v>0</v>
      </c>
      <c r="F144" s="111">
        <f t="shared" si="10"/>
        <v>0</v>
      </c>
      <c r="G144" s="128">
        <v>1169.4094383557999</v>
      </c>
      <c r="H144" s="111">
        <f t="shared" si="11"/>
        <v>3.7312346108516799E-3</v>
      </c>
      <c r="I144" s="128">
        <v>4540.3831245082001</v>
      </c>
      <c r="J144" s="111">
        <f t="shared" si="12"/>
        <v>9.2487691318324261E-4</v>
      </c>
      <c r="K144" s="128">
        <v>0</v>
      </c>
      <c r="L144" s="111">
        <f t="shared" si="13"/>
        <v>0</v>
      </c>
      <c r="M144" s="128">
        <v>5709.7925628640005</v>
      </c>
      <c r="N144" s="111">
        <f t="shared" si="14"/>
        <v>9.2458758409984276E-4</v>
      </c>
    </row>
    <row r="145" spans="1:14" x14ac:dyDescent="0.25">
      <c r="A145" s="106" t="s">
        <v>69</v>
      </c>
      <c r="B145" s="125"/>
      <c r="C145" s="126"/>
      <c r="D145" s="126"/>
      <c r="E145" s="128">
        <v>0</v>
      </c>
      <c r="F145" s="111">
        <f t="shared" si="10"/>
        <v>0</v>
      </c>
      <c r="G145" s="128">
        <v>1407.7891037500001</v>
      </c>
      <c r="H145" s="111">
        <f t="shared" si="11"/>
        <v>4.4918325920794162E-3</v>
      </c>
      <c r="I145" s="128">
        <v>35805.849930728</v>
      </c>
      <c r="J145" s="111">
        <f t="shared" si="12"/>
        <v>7.293658497469011E-3</v>
      </c>
      <c r="K145" s="128">
        <v>2252.4625660000002</v>
      </c>
      <c r="L145" s="111">
        <f t="shared" si="13"/>
        <v>2.4174972484330404E-3</v>
      </c>
      <c r="M145" s="128">
        <v>39466.101600478003</v>
      </c>
      <c r="N145" s="111">
        <f t="shared" si="14"/>
        <v>6.3907518759879038E-3</v>
      </c>
    </row>
    <row r="146" spans="1:14" x14ac:dyDescent="0.25">
      <c r="A146" s="106" t="s">
        <v>234</v>
      </c>
      <c r="B146" s="125" t="s">
        <v>416</v>
      </c>
      <c r="C146" s="126">
        <v>7</v>
      </c>
      <c r="D146" s="126">
        <v>5.882191780821918</v>
      </c>
      <c r="E146" s="128">
        <v>0</v>
      </c>
      <c r="F146" s="111">
        <f t="shared" si="10"/>
        <v>0</v>
      </c>
      <c r="G146" s="128">
        <v>1407.7891037500001</v>
      </c>
      <c r="H146" s="111">
        <f t="shared" si="11"/>
        <v>4.4918325920794162E-3</v>
      </c>
      <c r="I146" s="128">
        <v>29022.98016291</v>
      </c>
      <c r="J146" s="111">
        <f t="shared" si="12"/>
        <v>5.9119866249961444E-3</v>
      </c>
      <c r="K146" s="128">
        <v>2252.4625660000002</v>
      </c>
      <c r="L146" s="111">
        <f t="shared" si="13"/>
        <v>2.4174972484330404E-3</v>
      </c>
      <c r="M146" s="128">
        <v>32683.23183266</v>
      </c>
      <c r="N146" s="111">
        <f t="shared" si="14"/>
        <v>5.29240073575926E-3</v>
      </c>
    </row>
    <row r="147" spans="1:14" x14ac:dyDescent="0.25">
      <c r="A147" s="106" t="s">
        <v>309</v>
      </c>
      <c r="B147" s="125" t="s">
        <v>416</v>
      </c>
      <c r="C147" s="126">
        <v>7</v>
      </c>
      <c r="D147" s="126">
        <v>5.882191780821918</v>
      </c>
      <c r="E147" s="128">
        <v>0</v>
      </c>
      <c r="F147" s="111">
        <f t="shared" si="10"/>
        <v>0</v>
      </c>
      <c r="G147" s="128">
        <v>0</v>
      </c>
      <c r="H147" s="111">
        <f t="shared" si="11"/>
        <v>0</v>
      </c>
      <c r="I147" s="128">
        <v>6782.8697678180006</v>
      </c>
      <c r="J147" s="111">
        <f t="shared" si="12"/>
        <v>1.3816718724728666E-3</v>
      </c>
      <c r="K147" s="128">
        <v>0</v>
      </c>
      <c r="L147" s="111">
        <f t="shared" si="13"/>
        <v>0</v>
      </c>
      <c r="M147" s="128">
        <v>6782.8697678180006</v>
      </c>
      <c r="N147" s="111">
        <f t="shared" si="14"/>
        <v>1.098351140228644E-3</v>
      </c>
    </row>
    <row r="148" spans="1:14" x14ac:dyDescent="0.25">
      <c r="A148" s="124" t="s">
        <v>2</v>
      </c>
      <c r="B148" s="125"/>
      <c r="C148" s="126"/>
      <c r="D148" s="126"/>
      <c r="E148" s="128">
        <v>0</v>
      </c>
      <c r="F148" s="111">
        <f t="shared" si="10"/>
        <v>0</v>
      </c>
      <c r="G148" s="128">
        <v>184.7404863145</v>
      </c>
      <c r="H148" s="111">
        <f t="shared" si="11"/>
        <v>5.8945145639615303E-4</v>
      </c>
      <c r="I148" s="128">
        <v>8790.5681404672996</v>
      </c>
      <c r="J148" s="111">
        <f t="shared" si="12"/>
        <v>1.7906404160029975E-3</v>
      </c>
      <c r="K148" s="128">
        <v>0</v>
      </c>
      <c r="L148" s="111">
        <f t="shared" si="13"/>
        <v>0</v>
      </c>
      <c r="M148" s="128">
        <v>8975.3086267817998</v>
      </c>
      <c r="N148" s="111">
        <f t="shared" si="14"/>
        <v>1.4533731004098334E-3</v>
      </c>
    </row>
    <row r="149" spans="1:14" x14ac:dyDescent="0.25">
      <c r="A149" s="106" t="s">
        <v>329</v>
      </c>
      <c r="B149" s="125" t="s">
        <v>418</v>
      </c>
      <c r="C149" s="126">
        <v>4.125</v>
      </c>
      <c r="D149" s="126">
        <v>9.5616438356164384</v>
      </c>
      <c r="E149" s="128">
        <v>0</v>
      </c>
      <c r="F149" s="111">
        <f t="shared" si="10"/>
        <v>0</v>
      </c>
      <c r="G149" s="128">
        <v>184.7404863145</v>
      </c>
      <c r="H149" s="111">
        <f t="shared" si="11"/>
        <v>5.8945145639615303E-4</v>
      </c>
      <c r="I149" s="128">
        <v>8790.5681404672996</v>
      </c>
      <c r="J149" s="111">
        <f t="shared" si="12"/>
        <v>1.7906404160029975E-3</v>
      </c>
      <c r="K149" s="128">
        <v>0</v>
      </c>
      <c r="L149" s="111">
        <f t="shared" si="13"/>
        <v>0</v>
      </c>
      <c r="M149" s="128">
        <v>8975.3086267817998</v>
      </c>
      <c r="N149" s="111">
        <f t="shared" si="14"/>
        <v>1.4533731004098334E-3</v>
      </c>
    </row>
    <row r="150" spans="1:14" x14ac:dyDescent="0.25">
      <c r="A150" s="106" t="s">
        <v>161</v>
      </c>
      <c r="B150" s="125" t="s">
        <v>415</v>
      </c>
      <c r="C150" s="126" t="s">
        <v>415</v>
      </c>
      <c r="D150" s="126" t="s">
        <v>415</v>
      </c>
      <c r="E150" s="128">
        <v>0</v>
      </c>
      <c r="F150" s="111">
        <f t="shared" si="10"/>
        <v>0</v>
      </c>
      <c r="G150" s="128">
        <v>8624.1015414940011</v>
      </c>
      <c r="H150" s="111">
        <f t="shared" si="11"/>
        <v>2.7516920168153481E-2</v>
      </c>
      <c r="I150" s="128">
        <v>72628.225186315205</v>
      </c>
      <c r="J150" s="111">
        <f t="shared" si="12"/>
        <v>1.4794383398553513E-2</v>
      </c>
      <c r="K150" s="128">
        <v>5645.7328722232996</v>
      </c>
      <c r="L150" s="111">
        <f t="shared" si="13"/>
        <v>6.0593875742962254E-3</v>
      </c>
      <c r="M150" s="128">
        <v>86898.059600032488</v>
      </c>
      <c r="N150" s="111">
        <f t="shared" si="14"/>
        <v>1.4071416098566223E-2</v>
      </c>
    </row>
    <row r="151" spans="1:14" x14ac:dyDescent="0.25">
      <c r="A151" s="106"/>
      <c r="B151" s="125"/>
      <c r="C151" s="126"/>
      <c r="D151" s="126"/>
      <c r="E151" s="128">
        <v>0</v>
      </c>
      <c r="F151" s="111">
        <f t="shared" si="10"/>
        <v>0</v>
      </c>
      <c r="G151" s="128">
        <v>8624.1015414940011</v>
      </c>
      <c r="H151" s="111">
        <f t="shared" si="11"/>
        <v>2.7516920168153481E-2</v>
      </c>
      <c r="I151" s="128">
        <v>72628.225186315205</v>
      </c>
      <c r="J151" s="111">
        <f t="shared" si="12"/>
        <v>1.4794383398553513E-2</v>
      </c>
      <c r="K151" s="128">
        <v>5645.7328722232996</v>
      </c>
      <c r="L151" s="111">
        <f t="shared" si="13"/>
        <v>6.0593875742962254E-3</v>
      </c>
      <c r="M151" s="128">
        <v>86898.059600032488</v>
      </c>
      <c r="N151" s="111">
        <f t="shared" si="14"/>
        <v>1.4071416098566223E-2</v>
      </c>
    </row>
    <row r="152" spans="1:14" x14ac:dyDescent="0.25">
      <c r="A152" s="124" t="s">
        <v>75</v>
      </c>
      <c r="B152" s="125"/>
      <c r="C152" s="126"/>
      <c r="D152" s="126"/>
      <c r="E152" s="128">
        <v>0</v>
      </c>
      <c r="F152" s="111">
        <f t="shared" si="10"/>
        <v>0</v>
      </c>
      <c r="G152" s="128">
        <v>2371.7462944828003</v>
      </c>
      <c r="H152" s="111">
        <f t="shared" si="11"/>
        <v>7.5675307312176136E-3</v>
      </c>
      <c r="I152" s="128">
        <v>34387.512952166697</v>
      </c>
      <c r="J152" s="111">
        <f t="shared" si="12"/>
        <v>7.004742982937952E-3</v>
      </c>
      <c r="K152" s="128">
        <v>3036.5373021656001</v>
      </c>
      <c r="L152" s="111">
        <f t="shared" si="13"/>
        <v>3.2590200092806449E-3</v>
      </c>
      <c r="M152" s="128">
        <v>39795.796548815095</v>
      </c>
      <c r="N152" s="111">
        <f t="shared" si="14"/>
        <v>6.4441394294614774E-3</v>
      </c>
    </row>
    <row r="153" spans="1:14" x14ac:dyDescent="0.25">
      <c r="A153" s="106" t="s">
        <v>235</v>
      </c>
      <c r="B153" s="125" t="s">
        <v>418</v>
      </c>
      <c r="C153" s="126">
        <v>7.09375</v>
      </c>
      <c r="D153" s="126">
        <v>12.739726027397261</v>
      </c>
      <c r="E153" s="128">
        <v>0</v>
      </c>
      <c r="F153" s="111">
        <f t="shared" si="10"/>
        <v>0</v>
      </c>
      <c r="G153" s="128">
        <v>1233.7761032828</v>
      </c>
      <c r="H153" s="111">
        <f t="shared" si="11"/>
        <v>3.9366093240046649E-3</v>
      </c>
      <c r="I153" s="128">
        <v>17078.986344014702</v>
      </c>
      <c r="J153" s="111">
        <f t="shared" si="12"/>
        <v>3.4789927935568298E-3</v>
      </c>
      <c r="K153" s="128">
        <v>2467.5522065656</v>
      </c>
      <c r="L153" s="111">
        <f t="shared" si="13"/>
        <v>2.6483461966387302E-3</v>
      </c>
      <c r="M153" s="128">
        <v>20780.314653863101</v>
      </c>
      <c r="N153" s="111">
        <f t="shared" si="14"/>
        <v>3.3649595341888566E-3</v>
      </c>
    </row>
    <row r="154" spans="1:14" x14ac:dyDescent="0.25">
      <c r="A154" s="106" t="s">
        <v>236</v>
      </c>
      <c r="B154" s="125" t="s">
        <v>416</v>
      </c>
      <c r="C154" s="126">
        <v>7.75</v>
      </c>
      <c r="D154" s="126">
        <v>13.32054794520548</v>
      </c>
      <c r="E154" s="128">
        <v>0</v>
      </c>
      <c r="F154" s="111">
        <f t="shared" si="10"/>
        <v>0</v>
      </c>
      <c r="G154" s="128">
        <v>1137.9701912</v>
      </c>
      <c r="H154" s="111">
        <f t="shared" si="11"/>
        <v>3.6309214072129479E-3</v>
      </c>
      <c r="I154" s="128">
        <v>17308.526608151999</v>
      </c>
      <c r="J154" s="111">
        <f t="shared" si="12"/>
        <v>3.5257501893811226E-3</v>
      </c>
      <c r="K154" s="128">
        <v>568.98509560000002</v>
      </c>
      <c r="L154" s="111">
        <f t="shared" si="13"/>
        <v>6.1067381264191464E-4</v>
      </c>
      <c r="M154" s="128">
        <v>19015.481894951998</v>
      </c>
      <c r="N154" s="111">
        <f t="shared" si="14"/>
        <v>3.0791798952726217E-3</v>
      </c>
    </row>
    <row r="155" spans="1:14" x14ac:dyDescent="0.25">
      <c r="A155" s="106" t="s">
        <v>78</v>
      </c>
      <c r="B155" s="125"/>
      <c r="C155" s="126"/>
      <c r="D155" s="126"/>
      <c r="E155" s="128">
        <v>0</v>
      </c>
      <c r="F155" s="111">
        <f t="shared" si="10"/>
        <v>0</v>
      </c>
      <c r="G155" s="128">
        <v>0</v>
      </c>
      <c r="H155" s="111">
        <f t="shared" si="11"/>
        <v>0</v>
      </c>
      <c r="I155" s="128">
        <v>1585.4529270978001</v>
      </c>
      <c r="J155" s="111">
        <f t="shared" si="12"/>
        <v>3.2295706529619788E-4</v>
      </c>
      <c r="K155" s="128">
        <v>0</v>
      </c>
      <c r="L155" s="111">
        <f t="shared" si="13"/>
        <v>0</v>
      </c>
      <c r="M155" s="128">
        <v>1585.4529270978001</v>
      </c>
      <c r="N155" s="111">
        <f t="shared" si="14"/>
        <v>2.5673263528055328E-4</v>
      </c>
    </row>
    <row r="156" spans="1:14" x14ac:dyDescent="0.25">
      <c r="A156" s="106" t="s">
        <v>237</v>
      </c>
      <c r="B156" s="125" t="s">
        <v>416</v>
      </c>
      <c r="C156" s="126">
        <v>7.75</v>
      </c>
      <c r="D156" s="126">
        <v>3.0876712328767124</v>
      </c>
      <c r="E156" s="128">
        <v>0</v>
      </c>
      <c r="F156" s="111">
        <f t="shared" si="10"/>
        <v>0</v>
      </c>
      <c r="G156" s="128">
        <v>0</v>
      </c>
      <c r="H156" s="111">
        <f t="shared" si="11"/>
        <v>0</v>
      </c>
      <c r="I156" s="128">
        <v>1585.4529270978001</v>
      </c>
      <c r="J156" s="111">
        <f t="shared" si="12"/>
        <v>3.2295706529619788E-4</v>
      </c>
      <c r="K156" s="128">
        <v>0</v>
      </c>
      <c r="L156" s="111">
        <f t="shared" si="13"/>
        <v>0</v>
      </c>
      <c r="M156" s="128">
        <v>1585.4529270978001</v>
      </c>
      <c r="N156" s="111">
        <f t="shared" si="14"/>
        <v>2.5673263528055328E-4</v>
      </c>
    </row>
    <row r="157" spans="1:14" x14ac:dyDescent="0.25">
      <c r="A157" s="106" t="s">
        <v>70</v>
      </c>
      <c r="B157" s="125"/>
      <c r="C157" s="126"/>
      <c r="D157" s="126"/>
      <c r="E157" s="128">
        <v>0</v>
      </c>
      <c r="F157" s="111">
        <f t="shared" si="10"/>
        <v>0</v>
      </c>
      <c r="G157" s="128">
        <v>460.61954448300003</v>
      </c>
      <c r="H157" s="111">
        <f t="shared" si="11"/>
        <v>1.4696987474516912E-3</v>
      </c>
      <c r="I157" s="128">
        <v>5783.334280731</v>
      </c>
      <c r="J157" s="111">
        <f t="shared" si="12"/>
        <v>1.1780663020697596E-3</v>
      </c>
      <c r="K157" s="128">
        <v>409.43959509600001</v>
      </c>
      <c r="L157" s="111">
        <f t="shared" si="13"/>
        <v>4.3943864350290743E-4</v>
      </c>
      <c r="M157" s="128">
        <v>6653.3934203099998</v>
      </c>
      <c r="N157" s="111">
        <f t="shared" si="14"/>
        <v>1.0773850154487191E-3</v>
      </c>
    </row>
    <row r="158" spans="1:14" x14ac:dyDescent="0.25">
      <c r="A158" s="106" t="s">
        <v>238</v>
      </c>
      <c r="B158" s="125" t="s">
        <v>416</v>
      </c>
      <c r="C158" s="126">
        <v>7.65625</v>
      </c>
      <c r="D158" s="126">
        <v>11.876712328767123</v>
      </c>
      <c r="E158" s="107">
        <v>0</v>
      </c>
      <c r="F158" s="108">
        <f t="shared" si="10"/>
        <v>0</v>
      </c>
      <c r="G158" s="107">
        <v>460.61954448300003</v>
      </c>
      <c r="H158" s="108">
        <f t="shared" si="11"/>
        <v>1.4696987474516912E-3</v>
      </c>
      <c r="I158" s="107">
        <v>5783.334280731</v>
      </c>
      <c r="J158" s="108">
        <f t="shared" si="12"/>
        <v>1.1780663020697596E-3</v>
      </c>
      <c r="K158" s="107">
        <v>409.43959509600001</v>
      </c>
      <c r="L158" s="108">
        <f t="shared" si="13"/>
        <v>4.3943864350290743E-4</v>
      </c>
      <c r="M158" s="107">
        <v>6653.3934203099998</v>
      </c>
      <c r="N158" s="108">
        <f t="shared" si="14"/>
        <v>1.0773850154487191E-3</v>
      </c>
    </row>
    <row r="159" spans="1:14" x14ac:dyDescent="0.25">
      <c r="A159" s="106" t="s">
        <v>319</v>
      </c>
      <c r="B159" s="125"/>
      <c r="C159" s="126"/>
      <c r="D159" s="126"/>
      <c r="E159" s="128">
        <v>0</v>
      </c>
      <c r="F159" s="111">
        <f t="shared" si="10"/>
        <v>0</v>
      </c>
      <c r="G159" s="128">
        <v>5791.7357025281999</v>
      </c>
      <c r="H159" s="111">
        <f t="shared" si="11"/>
        <v>1.8479690689484171E-2</v>
      </c>
      <c r="I159" s="128">
        <v>30871.925026319703</v>
      </c>
      <c r="J159" s="111">
        <f t="shared" si="12"/>
        <v>6.288617048249602E-3</v>
      </c>
      <c r="K159" s="128">
        <v>2199.7559749616998</v>
      </c>
      <c r="L159" s="111">
        <f t="shared" si="13"/>
        <v>2.3609289215126734E-3</v>
      </c>
      <c r="M159" s="128">
        <v>38863.416703809598</v>
      </c>
      <c r="N159" s="111">
        <f t="shared" si="14"/>
        <v>6.2931590183754734E-3</v>
      </c>
    </row>
    <row r="160" spans="1:14" x14ac:dyDescent="0.25">
      <c r="A160" s="106" t="s">
        <v>321</v>
      </c>
      <c r="B160" s="125" t="s">
        <v>416</v>
      </c>
      <c r="C160" s="126">
        <v>6.59375</v>
      </c>
      <c r="D160" s="126">
        <v>19.512328767123286</v>
      </c>
      <c r="E160" s="128">
        <v>0</v>
      </c>
      <c r="F160" s="111">
        <f t="shared" si="10"/>
        <v>0</v>
      </c>
      <c r="G160" s="128">
        <v>5791.7357025281999</v>
      </c>
      <c r="H160" s="111">
        <f t="shared" si="11"/>
        <v>1.8479690689484171E-2</v>
      </c>
      <c r="I160" s="128">
        <v>30871.925026319703</v>
      </c>
      <c r="J160" s="111">
        <f t="shared" si="12"/>
        <v>6.288617048249602E-3</v>
      </c>
      <c r="K160" s="128">
        <v>2199.7559749616998</v>
      </c>
      <c r="L160" s="111">
        <f t="shared" si="13"/>
        <v>2.3609289215126734E-3</v>
      </c>
      <c r="M160" s="128">
        <v>38863.416703809598</v>
      </c>
      <c r="N160" s="111">
        <f t="shared" si="14"/>
        <v>6.2931590183754734E-3</v>
      </c>
    </row>
    <row r="161" spans="1:14" x14ac:dyDescent="0.25">
      <c r="A161" s="124" t="s">
        <v>155</v>
      </c>
      <c r="B161" s="125"/>
      <c r="C161" s="126"/>
      <c r="D161" s="126"/>
      <c r="E161" s="128">
        <v>0</v>
      </c>
      <c r="F161" s="111">
        <f t="shared" si="10"/>
        <v>0</v>
      </c>
      <c r="G161" s="128">
        <v>18661.8148280038</v>
      </c>
      <c r="H161" s="111">
        <f t="shared" si="11"/>
        <v>5.9544251229454358E-2</v>
      </c>
      <c r="I161" s="128">
        <v>216876.30935762552</v>
      </c>
      <c r="J161" s="111">
        <f t="shared" si="12"/>
        <v>4.4177745807074661E-2</v>
      </c>
      <c r="K161" s="128">
        <v>12645.1300495298</v>
      </c>
      <c r="L161" s="111">
        <f t="shared" si="13"/>
        <v>1.3571620484287438E-2</v>
      </c>
      <c r="M161" s="128">
        <v>248183.25423515911</v>
      </c>
      <c r="N161" s="111">
        <f t="shared" si="14"/>
        <v>4.0188352364980376E-2</v>
      </c>
    </row>
    <row r="162" spans="1:14" x14ac:dyDescent="0.25">
      <c r="A162" s="106" t="s">
        <v>156</v>
      </c>
      <c r="B162" s="125"/>
      <c r="C162" s="126"/>
      <c r="D162" s="126"/>
      <c r="E162" s="128">
        <v>0</v>
      </c>
      <c r="F162" s="111">
        <f t="shared" si="10"/>
        <v>0</v>
      </c>
      <c r="G162" s="128">
        <v>17872.1352140782</v>
      </c>
      <c r="H162" s="111">
        <f t="shared" si="11"/>
        <v>5.7024620542099926E-2</v>
      </c>
      <c r="I162" s="128">
        <v>206627.04380998062</v>
      </c>
      <c r="J162" s="111">
        <f t="shared" si="12"/>
        <v>4.2089968449491443E-2</v>
      </c>
      <c r="K162" s="128">
        <v>11879.971106651601</v>
      </c>
      <c r="L162" s="111">
        <f t="shared" si="13"/>
        <v>1.2750399449610327E-2</v>
      </c>
      <c r="M162" s="128">
        <v>236379.15013071039</v>
      </c>
      <c r="N162" s="111">
        <f t="shared" si="14"/>
        <v>3.8276911979671369E-2</v>
      </c>
    </row>
    <row r="163" spans="1:14" x14ac:dyDescent="0.25">
      <c r="A163" s="106" t="s">
        <v>79</v>
      </c>
      <c r="B163" s="125"/>
      <c r="C163" s="126"/>
      <c r="D163" s="126"/>
      <c r="E163" s="128">
        <v>0</v>
      </c>
      <c r="F163" s="111">
        <f t="shared" si="10"/>
        <v>0</v>
      </c>
      <c r="G163" s="128">
        <v>3845.3511341818999</v>
      </c>
      <c r="H163" s="111">
        <f t="shared" si="11"/>
        <v>1.2269361587256002E-2</v>
      </c>
      <c r="I163" s="128">
        <v>27638.975973198103</v>
      </c>
      <c r="J163" s="111">
        <f t="shared" si="12"/>
        <v>5.6300647061377964E-3</v>
      </c>
      <c r="K163" s="128">
        <v>1910.2881286774</v>
      </c>
      <c r="L163" s="111">
        <f t="shared" si="13"/>
        <v>2.0502521837656661E-3</v>
      </c>
      <c r="M163" s="128">
        <v>33394.615236057405</v>
      </c>
      <c r="N163" s="111">
        <f t="shared" si="14"/>
        <v>5.4075951592123623E-3</v>
      </c>
    </row>
    <row r="164" spans="1:14" x14ac:dyDescent="0.25">
      <c r="A164" s="106" t="s">
        <v>239</v>
      </c>
      <c r="B164" s="125" t="s">
        <v>416</v>
      </c>
      <c r="C164" s="126">
        <v>7.4375</v>
      </c>
      <c r="D164" s="126">
        <v>2.3561643835616439</v>
      </c>
      <c r="E164" s="128">
        <v>0</v>
      </c>
      <c r="F164" s="111">
        <f t="shared" si="10"/>
        <v>0</v>
      </c>
      <c r="G164" s="128">
        <v>5.4514757311000004</v>
      </c>
      <c r="H164" s="111">
        <f t="shared" si="11"/>
        <v>1.7394023223121529E-5</v>
      </c>
      <c r="I164" s="128">
        <v>27.257378655500002</v>
      </c>
      <c r="J164" s="111">
        <f t="shared" si="12"/>
        <v>5.5523332593427966E-6</v>
      </c>
      <c r="K164" s="128">
        <v>0</v>
      </c>
      <c r="L164" s="111">
        <f t="shared" si="13"/>
        <v>0</v>
      </c>
      <c r="M164" s="128">
        <v>32.708854386600002</v>
      </c>
      <c r="N164" s="111">
        <f t="shared" si="14"/>
        <v>5.2965497998425919E-6</v>
      </c>
    </row>
    <row r="165" spans="1:14" x14ac:dyDescent="0.25">
      <c r="A165" s="106" t="s">
        <v>240</v>
      </c>
      <c r="B165" s="125" t="s">
        <v>416</v>
      </c>
      <c r="C165" s="126">
        <v>5.5625</v>
      </c>
      <c r="D165" s="126">
        <v>4.4027397260273968</v>
      </c>
      <c r="E165" s="128">
        <v>0</v>
      </c>
      <c r="F165" s="111">
        <f t="shared" si="10"/>
        <v>0</v>
      </c>
      <c r="G165" s="128">
        <v>419.32647121599996</v>
      </c>
      <c r="H165" s="111">
        <f t="shared" si="11"/>
        <v>1.3379449415486923E-3</v>
      </c>
      <c r="I165" s="128">
        <v>0</v>
      </c>
      <c r="J165" s="111">
        <f t="shared" si="12"/>
        <v>0</v>
      </c>
      <c r="K165" s="128">
        <v>0</v>
      </c>
      <c r="L165" s="111">
        <f t="shared" si="13"/>
        <v>0</v>
      </c>
      <c r="M165" s="128">
        <v>419.32647121599996</v>
      </c>
      <c r="N165" s="111">
        <f t="shared" si="14"/>
        <v>6.7901599699489516E-5</v>
      </c>
    </row>
    <row r="166" spans="1:14" x14ac:dyDescent="0.25">
      <c r="A166" s="106" t="s">
        <v>241</v>
      </c>
      <c r="B166" s="125" t="s">
        <v>416</v>
      </c>
      <c r="C166" s="126">
        <v>5.125</v>
      </c>
      <c r="D166" s="126">
        <v>14.835616438356164</v>
      </c>
      <c r="E166" s="107">
        <v>0</v>
      </c>
      <c r="F166" s="108">
        <f t="shared" si="10"/>
        <v>0</v>
      </c>
      <c r="G166" s="107">
        <v>179.0047950874</v>
      </c>
      <c r="H166" s="108">
        <f t="shared" si="11"/>
        <v>5.711505868103865E-4</v>
      </c>
      <c r="I166" s="107">
        <v>282.63915013800005</v>
      </c>
      <c r="J166" s="108">
        <f t="shared" si="12"/>
        <v>5.7573649085545674E-5</v>
      </c>
      <c r="K166" s="107">
        <v>0</v>
      </c>
      <c r="L166" s="108">
        <f t="shared" si="13"/>
        <v>0</v>
      </c>
      <c r="M166" s="107">
        <v>461.64394522540005</v>
      </c>
      <c r="N166" s="108">
        <f t="shared" si="14"/>
        <v>7.4754074746312163E-5</v>
      </c>
    </row>
    <row r="167" spans="1:14" x14ac:dyDescent="0.25">
      <c r="A167" s="106" t="s">
        <v>242</v>
      </c>
      <c r="B167" s="125" t="s">
        <v>416</v>
      </c>
      <c r="C167" s="126">
        <v>6.78125</v>
      </c>
      <c r="D167" s="126">
        <v>3.0356164383561643</v>
      </c>
      <c r="E167" s="107">
        <v>0</v>
      </c>
      <c r="F167" s="108">
        <f t="shared" si="10"/>
        <v>0</v>
      </c>
      <c r="G167" s="107">
        <v>33.184277632200001</v>
      </c>
      <c r="H167" s="108">
        <f t="shared" si="11"/>
        <v>1.0588107225427011E-4</v>
      </c>
      <c r="I167" s="107">
        <v>907.03692194680002</v>
      </c>
      <c r="J167" s="108">
        <f t="shared" si="12"/>
        <v>1.847635949453611E-4</v>
      </c>
      <c r="K167" s="107">
        <v>0</v>
      </c>
      <c r="L167" s="108">
        <f t="shared" si="13"/>
        <v>0</v>
      </c>
      <c r="M167" s="107">
        <v>940.22119957899997</v>
      </c>
      <c r="N167" s="108">
        <f t="shared" si="14"/>
        <v>1.522501628329137E-4</v>
      </c>
    </row>
    <row r="168" spans="1:14" x14ac:dyDescent="0.25">
      <c r="A168" s="106" t="s">
        <v>243</v>
      </c>
      <c r="B168" s="125" t="s">
        <v>416</v>
      </c>
      <c r="C168" s="126">
        <v>6.34375</v>
      </c>
      <c r="D168" s="126">
        <v>5.2054794520547949</v>
      </c>
      <c r="E168" s="128">
        <v>0</v>
      </c>
      <c r="F168" s="111">
        <f t="shared" si="10"/>
        <v>0</v>
      </c>
      <c r="G168" s="128">
        <v>65.424148604400003</v>
      </c>
      <c r="H168" s="111">
        <f t="shared" si="11"/>
        <v>2.0874882624640501E-4</v>
      </c>
      <c r="I168" s="128">
        <v>1024.9783281355999</v>
      </c>
      <c r="J168" s="111">
        <f t="shared" si="12"/>
        <v>2.0878828200394573E-4</v>
      </c>
      <c r="K168" s="128">
        <v>0</v>
      </c>
      <c r="L168" s="111">
        <f t="shared" si="13"/>
        <v>0</v>
      </c>
      <c r="M168" s="128">
        <v>1090.4024767399999</v>
      </c>
      <c r="N168" s="111">
        <f t="shared" si="14"/>
        <v>1.7656904004229317E-4</v>
      </c>
    </row>
    <row r="169" spans="1:14" x14ac:dyDescent="0.25">
      <c r="A169" s="106" t="s">
        <v>244</v>
      </c>
      <c r="B169" s="125" t="s">
        <v>416</v>
      </c>
      <c r="C169" s="126">
        <v>6</v>
      </c>
      <c r="D169" s="126">
        <v>6.5424657534246577</v>
      </c>
      <c r="E169" s="128">
        <v>0</v>
      </c>
      <c r="F169" s="111">
        <f t="shared" si="10"/>
        <v>0</v>
      </c>
      <c r="G169" s="128">
        <v>2003.49752068</v>
      </c>
      <c r="H169" s="111">
        <f t="shared" si="11"/>
        <v>6.392559395131437E-3</v>
      </c>
      <c r="I169" s="128">
        <v>10829.716328</v>
      </c>
      <c r="J169" s="111">
        <f t="shared" si="12"/>
        <v>2.2060152928560887E-3</v>
      </c>
      <c r="K169" s="128">
        <v>974.67446952</v>
      </c>
      <c r="L169" s="111">
        <f t="shared" si="13"/>
        <v>1.0460874616739504E-3</v>
      </c>
      <c r="M169" s="128">
        <v>13807.888318199999</v>
      </c>
      <c r="N169" s="111">
        <f t="shared" si="14"/>
        <v>2.2359134699004406E-3</v>
      </c>
    </row>
    <row r="170" spans="1:14" x14ac:dyDescent="0.25">
      <c r="A170" s="106" t="s">
        <v>339</v>
      </c>
      <c r="B170" s="125" t="s">
        <v>416</v>
      </c>
      <c r="C170" s="126">
        <v>5.71875</v>
      </c>
      <c r="D170" s="126">
        <v>7.6301369863013697</v>
      </c>
      <c r="E170" s="128">
        <v>0</v>
      </c>
      <c r="F170" s="111">
        <f t="shared" si="10"/>
        <v>0</v>
      </c>
      <c r="G170" s="128">
        <v>1139.4624452307999</v>
      </c>
      <c r="H170" s="111">
        <f t="shared" si="11"/>
        <v>3.6356827420416901E-3</v>
      </c>
      <c r="I170" s="128">
        <v>14567.347866322201</v>
      </c>
      <c r="J170" s="111">
        <f t="shared" si="12"/>
        <v>2.967371553987512E-3</v>
      </c>
      <c r="K170" s="128">
        <v>935.61365915739998</v>
      </c>
      <c r="L170" s="111">
        <f t="shared" si="13"/>
        <v>1.0041647220917157E-3</v>
      </c>
      <c r="M170" s="128">
        <v>16642.423970710403</v>
      </c>
      <c r="N170" s="111">
        <f t="shared" si="14"/>
        <v>2.6949102621910697E-3</v>
      </c>
    </row>
    <row r="171" spans="1:14" x14ac:dyDescent="0.25">
      <c r="A171" s="124" t="s">
        <v>80</v>
      </c>
      <c r="B171" s="125"/>
      <c r="C171" s="126"/>
      <c r="D171" s="126"/>
      <c r="E171" s="128">
        <v>0</v>
      </c>
      <c r="F171" s="111">
        <f t="shared" si="10"/>
        <v>0</v>
      </c>
      <c r="G171" s="128">
        <v>0</v>
      </c>
      <c r="H171" s="111">
        <f t="shared" si="11"/>
        <v>0</v>
      </c>
      <c r="I171" s="128">
        <v>1571.0516085300001</v>
      </c>
      <c r="J171" s="111">
        <f t="shared" si="12"/>
        <v>3.2002351394215924E-4</v>
      </c>
      <c r="K171" s="128">
        <v>0</v>
      </c>
      <c r="L171" s="111">
        <f t="shared" si="13"/>
        <v>0</v>
      </c>
      <c r="M171" s="128">
        <v>1571.0516085300001</v>
      </c>
      <c r="N171" s="111">
        <f t="shared" si="14"/>
        <v>2.5440062755945747E-4</v>
      </c>
    </row>
    <row r="172" spans="1:14" x14ac:dyDescent="0.25">
      <c r="A172" s="124" t="s">
        <v>245</v>
      </c>
      <c r="B172" s="125" t="s">
        <v>416</v>
      </c>
      <c r="C172" s="126">
        <v>6.28125</v>
      </c>
      <c r="D172" s="126">
        <v>1.2602739726027397</v>
      </c>
      <c r="E172" s="128">
        <v>0</v>
      </c>
      <c r="F172" s="111">
        <f t="shared" si="10"/>
        <v>0</v>
      </c>
      <c r="G172" s="128">
        <v>0</v>
      </c>
      <c r="H172" s="111">
        <f t="shared" si="11"/>
        <v>0</v>
      </c>
      <c r="I172" s="128">
        <v>1571.0516085300001</v>
      </c>
      <c r="J172" s="111">
        <f t="shared" si="12"/>
        <v>3.2002351394215924E-4</v>
      </c>
      <c r="K172" s="128">
        <v>0</v>
      </c>
      <c r="L172" s="111">
        <f t="shared" si="13"/>
        <v>0</v>
      </c>
      <c r="M172" s="128">
        <v>1571.0516085300001</v>
      </c>
      <c r="N172" s="111">
        <f t="shared" si="14"/>
        <v>2.5440062755945747E-4</v>
      </c>
    </row>
    <row r="173" spans="1:14" x14ac:dyDescent="0.25">
      <c r="A173" s="106" t="s">
        <v>81</v>
      </c>
      <c r="B173" s="125"/>
      <c r="C173" s="126"/>
      <c r="D173" s="126"/>
      <c r="E173" s="128">
        <v>0</v>
      </c>
      <c r="F173" s="111">
        <f t="shared" si="10"/>
        <v>0</v>
      </c>
      <c r="G173" s="128">
        <v>3851.0552124851001</v>
      </c>
      <c r="H173" s="111">
        <f t="shared" si="11"/>
        <v>1.2287561589487756E-2</v>
      </c>
      <c r="I173" s="128">
        <v>51739.570773496904</v>
      </c>
      <c r="J173" s="111">
        <f t="shared" si="12"/>
        <v>1.0539360488791567E-2</v>
      </c>
      <c r="K173" s="128">
        <v>201.79324527489999</v>
      </c>
      <c r="L173" s="111">
        <f t="shared" si="13"/>
        <v>2.1657834521563558E-4</v>
      </c>
      <c r="M173" s="128">
        <v>55792.419231256899</v>
      </c>
      <c r="N173" s="111">
        <f t="shared" si="14"/>
        <v>9.0344749901454715E-3</v>
      </c>
    </row>
    <row r="174" spans="1:14" x14ac:dyDescent="0.25">
      <c r="A174" s="106" t="s">
        <v>246</v>
      </c>
      <c r="B174" s="125" t="s">
        <v>418</v>
      </c>
      <c r="C174" s="126">
        <v>6.5</v>
      </c>
      <c r="D174" s="126">
        <v>7.6849315068493151</v>
      </c>
      <c r="E174" s="128">
        <v>0</v>
      </c>
      <c r="F174" s="111">
        <f t="shared" si="10"/>
        <v>0</v>
      </c>
      <c r="G174" s="128">
        <v>421.93133102949997</v>
      </c>
      <c r="H174" s="111">
        <f t="shared" si="11"/>
        <v>1.3462562675682715E-3</v>
      </c>
      <c r="I174" s="128">
        <v>7117.7981060628999</v>
      </c>
      <c r="J174" s="111">
        <f t="shared" si="12"/>
        <v>1.4498968392034194E-3</v>
      </c>
      <c r="K174" s="128">
        <v>201.79324527489999</v>
      </c>
      <c r="L174" s="111">
        <f t="shared" si="13"/>
        <v>2.1657834521563558E-4</v>
      </c>
      <c r="M174" s="128">
        <v>7741.5226823673001</v>
      </c>
      <c r="N174" s="111">
        <f t="shared" si="14"/>
        <v>1.2535859534893235E-3</v>
      </c>
    </row>
    <row r="175" spans="1:14" x14ac:dyDescent="0.25">
      <c r="A175" s="106" t="s">
        <v>247</v>
      </c>
      <c r="B175" s="125" t="s">
        <v>416</v>
      </c>
      <c r="C175" s="126">
        <v>7.125</v>
      </c>
      <c r="D175" s="126">
        <v>8.2383561643835623</v>
      </c>
      <c r="E175" s="107">
        <v>0</v>
      </c>
      <c r="F175" s="108">
        <f t="shared" si="10"/>
        <v>0</v>
      </c>
      <c r="G175" s="107">
        <v>3429.1238814556</v>
      </c>
      <c r="H175" s="108">
        <f t="shared" si="11"/>
        <v>1.0941305321919484E-2</v>
      </c>
      <c r="I175" s="107">
        <v>44621.772667434001</v>
      </c>
      <c r="J175" s="108">
        <f t="shared" si="12"/>
        <v>9.0894636495881479E-3</v>
      </c>
      <c r="K175" s="107">
        <v>0</v>
      </c>
      <c r="L175" s="108">
        <f t="shared" si="13"/>
        <v>0</v>
      </c>
      <c r="M175" s="107">
        <v>48050.896548889599</v>
      </c>
      <c r="N175" s="108">
        <f t="shared" si="14"/>
        <v>7.7808890366561469E-3</v>
      </c>
    </row>
    <row r="176" spans="1:14" x14ac:dyDescent="0.25">
      <c r="A176" s="106" t="s">
        <v>87</v>
      </c>
      <c r="B176" s="125"/>
      <c r="C176" s="126"/>
      <c r="D176" s="126"/>
      <c r="E176" s="107">
        <v>0</v>
      </c>
      <c r="F176" s="108">
        <f t="shared" si="10"/>
        <v>0</v>
      </c>
      <c r="G176" s="107">
        <v>512.63767383639993</v>
      </c>
      <c r="H176" s="108">
        <f t="shared" si="11"/>
        <v>1.6356729890381627E-3</v>
      </c>
      <c r="I176" s="107">
        <v>5326.0035145842994</v>
      </c>
      <c r="J176" s="108">
        <f t="shared" si="12"/>
        <v>1.084907937302182E-3</v>
      </c>
      <c r="K176" s="107">
        <v>0</v>
      </c>
      <c r="L176" s="108">
        <f t="shared" si="13"/>
        <v>0</v>
      </c>
      <c r="M176" s="107">
        <v>5838.6411884207</v>
      </c>
      <c r="N176" s="108">
        <f t="shared" si="14"/>
        <v>9.4545206176806446E-4</v>
      </c>
    </row>
    <row r="177" spans="1:14" x14ac:dyDescent="0.25">
      <c r="A177" s="106" t="s">
        <v>248</v>
      </c>
      <c r="B177" s="125" t="s">
        <v>416</v>
      </c>
      <c r="C177" s="126">
        <v>6.34375</v>
      </c>
      <c r="D177" s="126">
        <v>0.86301369863013699</v>
      </c>
      <c r="E177" s="128">
        <v>0</v>
      </c>
      <c r="F177" s="111">
        <f t="shared" si="10"/>
        <v>0</v>
      </c>
      <c r="G177" s="128">
        <v>139.44877879499998</v>
      </c>
      <c r="H177" s="111">
        <f t="shared" si="11"/>
        <v>4.4493920847130569E-4</v>
      </c>
      <c r="I177" s="128">
        <v>0</v>
      </c>
      <c r="J177" s="111">
        <f t="shared" si="12"/>
        <v>0</v>
      </c>
      <c r="K177" s="128">
        <v>0</v>
      </c>
      <c r="L177" s="111">
        <f t="shared" si="13"/>
        <v>0</v>
      </c>
      <c r="M177" s="128">
        <v>139.44877879499998</v>
      </c>
      <c r="N177" s="111">
        <f t="shared" si="14"/>
        <v>2.2580962105402746E-5</v>
      </c>
    </row>
    <row r="178" spans="1:14" x14ac:dyDescent="0.25">
      <c r="A178" s="106" t="s">
        <v>249</v>
      </c>
      <c r="B178" s="125" t="s">
        <v>416</v>
      </c>
      <c r="C178" s="126">
        <v>5.4375</v>
      </c>
      <c r="D178" s="126">
        <v>1.2684931506849315</v>
      </c>
      <c r="E178" s="128">
        <v>0</v>
      </c>
      <c r="F178" s="111">
        <f t="shared" si="10"/>
        <v>0</v>
      </c>
      <c r="G178" s="128">
        <v>0</v>
      </c>
      <c r="H178" s="111">
        <f t="shared" si="11"/>
        <v>0</v>
      </c>
      <c r="I178" s="128">
        <v>476.72093860839999</v>
      </c>
      <c r="J178" s="111">
        <f t="shared" si="12"/>
        <v>9.7108146616528725E-5</v>
      </c>
      <c r="K178" s="128">
        <v>0</v>
      </c>
      <c r="L178" s="111">
        <f t="shared" si="13"/>
        <v>0</v>
      </c>
      <c r="M178" s="128">
        <v>476.72093860839999</v>
      </c>
      <c r="N178" s="111">
        <f t="shared" si="14"/>
        <v>7.7195494593705884E-5</v>
      </c>
    </row>
    <row r="179" spans="1:14" x14ac:dyDescent="0.25">
      <c r="A179" s="106" t="s">
        <v>250</v>
      </c>
      <c r="B179" s="125" t="s">
        <v>416</v>
      </c>
      <c r="C179" s="126">
        <v>7.40625</v>
      </c>
      <c r="D179" s="126">
        <v>3.8767123287671232</v>
      </c>
      <c r="E179" s="128">
        <v>0</v>
      </c>
      <c r="F179" s="111">
        <f t="shared" si="10"/>
        <v>0</v>
      </c>
      <c r="G179" s="128">
        <v>0</v>
      </c>
      <c r="H179" s="111">
        <f t="shared" si="11"/>
        <v>0</v>
      </c>
      <c r="I179" s="128">
        <v>518.0456990079</v>
      </c>
      <c r="J179" s="111">
        <f t="shared" si="12"/>
        <v>1.0552600823486221E-4</v>
      </c>
      <c r="K179" s="128">
        <v>0</v>
      </c>
      <c r="L179" s="111">
        <f t="shared" si="13"/>
        <v>0</v>
      </c>
      <c r="M179" s="128">
        <v>518.0456990079</v>
      </c>
      <c r="N179" s="111">
        <f t="shared" si="14"/>
        <v>8.3887219373653661E-5</v>
      </c>
    </row>
    <row r="180" spans="1:14" x14ac:dyDescent="0.25">
      <c r="A180" s="106" t="s">
        <v>251</v>
      </c>
      <c r="B180" s="125" t="s">
        <v>416</v>
      </c>
      <c r="C180" s="126">
        <v>6.875</v>
      </c>
      <c r="D180" s="126">
        <v>11.490410958904109</v>
      </c>
      <c r="E180" s="128">
        <v>0</v>
      </c>
      <c r="F180" s="111">
        <f t="shared" si="10"/>
        <v>0</v>
      </c>
      <c r="G180" s="128">
        <v>54.624190728999999</v>
      </c>
      <c r="H180" s="111">
        <f t="shared" si="11"/>
        <v>1.7428940143015683E-4</v>
      </c>
      <c r="I180" s="128">
        <v>655.49028874800001</v>
      </c>
      <c r="J180" s="111">
        <f t="shared" si="12"/>
        <v>1.3352349752302224E-4</v>
      </c>
      <c r="K180" s="128">
        <v>0</v>
      </c>
      <c r="L180" s="111">
        <f t="shared" si="13"/>
        <v>0</v>
      </c>
      <c r="M180" s="128">
        <v>710.11447947700003</v>
      </c>
      <c r="N180" s="111">
        <f t="shared" si="14"/>
        <v>1.1498894640834875E-4</v>
      </c>
    </row>
    <row r="181" spans="1:14" x14ac:dyDescent="0.25">
      <c r="A181" s="106" t="s">
        <v>252</v>
      </c>
      <c r="B181" s="125" t="s">
        <v>416</v>
      </c>
      <c r="C181" s="126">
        <v>8.75</v>
      </c>
      <c r="D181" s="126">
        <v>8.4356164383561651</v>
      </c>
      <c r="E181" s="128">
        <v>0</v>
      </c>
      <c r="F181" s="111">
        <f t="shared" si="10"/>
        <v>0</v>
      </c>
      <c r="G181" s="128">
        <v>318.56470431240001</v>
      </c>
      <c r="H181" s="111">
        <f t="shared" si="11"/>
        <v>1.0164443791367001E-3</v>
      </c>
      <c r="I181" s="128">
        <v>3675.7465882199999</v>
      </c>
      <c r="J181" s="111">
        <f t="shared" si="12"/>
        <v>7.4875028492776905E-4</v>
      </c>
      <c r="K181" s="128">
        <v>0</v>
      </c>
      <c r="L181" s="111">
        <f t="shared" si="13"/>
        <v>0</v>
      </c>
      <c r="M181" s="128">
        <v>3994.3112925323999</v>
      </c>
      <c r="N181" s="111">
        <f t="shared" si="14"/>
        <v>6.4679943928695337E-4</v>
      </c>
    </row>
    <row r="182" spans="1:14" x14ac:dyDescent="0.25">
      <c r="A182" s="106" t="s">
        <v>98</v>
      </c>
      <c r="B182" s="125"/>
      <c r="C182" s="126"/>
      <c r="D182" s="126"/>
      <c r="E182" s="128">
        <v>0</v>
      </c>
      <c r="F182" s="111">
        <f t="shared" si="10"/>
        <v>0</v>
      </c>
      <c r="G182" s="128">
        <v>7290.2190058592996</v>
      </c>
      <c r="H182" s="111">
        <f t="shared" si="11"/>
        <v>2.3260901257643792E-2</v>
      </c>
      <c r="I182" s="128">
        <v>57413.254166406201</v>
      </c>
      <c r="J182" s="111">
        <f t="shared" si="12"/>
        <v>1.1695090883984014E-2</v>
      </c>
      <c r="K182" s="128">
        <v>4856.9694378906006</v>
      </c>
      <c r="L182" s="111">
        <f t="shared" si="13"/>
        <v>5.2128325811315159E-3</v>
      </c>
      <c r="M182" s="128">
        <v>69560.442610156097</v>
      </c>
      <c r="N182" s="111">
        <f t="shared" si="14"/>
        <v>1.1263933124320032E-2</v>
      </c>
    </row>
    <row r="183" spans="1:14" x14ac:dyDescent="0.25">
      <c r="A183" s="106" t="s">
        <v>253</v>
      </c>
      <c r="B183" s="125" t="s">
        <v>418</v>
      </c>
      <c r="C183" s="126">
        <v>5.625</v>
      </c>
      <c r="D183" s="126">
        <v>9.0849315068493155</v>
      </c>
      <c r="E183" s="128">
        <v>0</v>
      </c>
      <c r="F183" s="111">
        <f t="shared" si="10"/>
        <v>0</v>
      </c>
      <c r="G183" s="128">
        <v>7290.2190058592996</v>
      </c>
      <c r="H183" s="111">
        <f t="shared" si="11"/>
        <v>2.3260901257643792E-2</v>
      </c>
      <c r="I183" s="128">
        <v>57413.254166406201</v>
      </c>
      <c r="J183" s="111">
        <f t="shared" si="12"/>
        <v>1.1695090883984014E-2</v>
      </c>
      <c r="K183" s="128">
        <v>4856.9694378906006</v>
      </c>
      <c r="L183" s="111">
        <f t="shared" si="13"/>
        <v>5.2128325811315159E-3</v>
      </c>
      <c r="M183" s="128">
        <v>69560.442610156097</v>
      </c>
      <c r="N183" s="111">
        <f t="shared" si="14"/>
        <v>1.1263933124320032E-2</v>
      </c>
    </row>
    <row r="184" spans="1:14" x14ac:dyDescent="0.25">
      <c r="A184" s="106" t="s">
        <v>318</v>
      </c>
      <c r="B184" s="125"/>
      <c r="C184" s="126"/>
      <c r="D184" s="126"/>
      <c r="E184" s="128">
        <v>0</v>
      </c>
      <c r="F184" s="111">
        <f t="shared" si="10"/>
        <v>0</v>
      </c>
      <c r="G184" s="128">
        <v>2372.8721877154999</v>
      </c>
      <c r="H184" s="111">
        <f t="shared" si="11"/>
        <v>7.5711231186742084E-3</v>
      </c>
      <c r="I184" s="128">
        <v>62938.187773765094</v>
      </c>
      <c r="J184" s="111">
        <f t="shared" si="12"/>
        <v>1.2820520919333715E-2</v>
      </c>
      <c r="K184" s="128">
        <v>4910.9202948087004</v>
      </c>
      <c r="L184" s="111">
        <f t="shared" si="13"/>
        <v>5.2707363394975098E-3</v>
      </c>
      <c r="M184" s="128">
        <v>70221.980256289302</v>
      </c>
      <c r="N184" s="111">
        <f t="shared" si="14"/>
        <v>1.1371056016665984E-2</v>
      </c>
    </row>
    <row r="185" spans="1:14" x14ac:dyDescent="0.25">
      <c r="A185" s="106" t="s">
        <v>315</v>
      </c>
      <c r="B185" s="125" t="s">
        <v>418</v>
      </c>
      <c r="C185" s="126">
        <v>4.125</v>
      </c>
      <c r="D185" s="126">
        <v>9.3863013698630144</v>
      </c>
      <c r="E185" s="128">
        <v>0</v>
      </c>
      <c r="F185" s="111">
        <f t="shared" si="10"/>
        <v>0</v>
      </c>
      <c r="G185" s="128">
        <v>471.9062768718</v>
      </c>
      <c r="H185" s="111">
        <f t="shared" si="11"/>
        <v>1.5057113236728332E-3</v>
      </c>
      <c r="I185" s="128">
        <v>47283.767083936997</v>
      </c>
      <c r="J185" s="111">
        <f t="shared" si="12"/>
        <v>9.6317124227273086E-3</v>
      </c>
      <c r="K185" s="128">
        <v>1552.3232791836999</v>
      </c>
      <c r="L185" s="111">
        <f t="shared" si="13"/>
        <v>1.6660597662092949E-3</v>
      </c>
      <c r="M185" s="128">
        <v>49307.996639992496</v>
      </c>
      <c r="N185" s="111">
        <f t="shared" si="14"/>
        <v>7.9844514469202283E-3</v>
      </c>
    </row>
    <row r="186" spans="1:14" x14ac:dyDescent="0.25">
      <c r="A186" s="106" t="s">
        <v>340</v>
      </c>
      <c r="B186" s="125" t="s">
        <v>418</v>
      </c>
      <c r="C186" s="126">
        <v>4.875</v>
      </c>
      <c r="D186" s="126">
        <v>8.1561643835616433</v>
      </c>
      <c r="E186" s="128">
        <v>0</v>
      </c>
      <c r="F186" s="111">
        <f t="shared" si="10"/>
        <v>0</v>
      </c>
      <c r="G186" s="128">
        <v>1900.9659108436999</v>
      </c>
      <c r="H186" s="111">
        <f t="shared" si="11"/>
        <v>6.0654117950013752E-3</v>
      </c>
      <c r="I186" s="128">
        <v>15654.420689828099</v>
      </c>
      <c r="J186" s="111">
        <f t="shared" si="12"/>
        <v>3.1888084966064079E-3</v>
      </c>
      <c r="K186" s="128">
        <v>3358.597015625</v>
      </c>
      <c r="L186" s="111">
        <f t="shared" si="13"/>
        <v>3.604676573288214E-3</v>
      </c>
      <c r="M186" s="128">
        <v>20913.983616296799</v>
      </c>
      <c r="N186" s="111">
        <f t="shared" si="14"/>
        <v>3.386604569745755E-3</v>
      </c>
    </row>
    <row r="187" spans="1:14" x14ac:dyDescent="0.25">
      <c r="A187" s="106" t="s">
        <v>254</v>
      </c>
      <c r="B187" s="125" t="s">
        <v>415</v>
      </c>
      <c r="C187" s="126" t="s">
        <v>415</v>
      </c>
      <c r="D187" s="126" t="s">
        <v>415</v>
      </c>
      <c r="E187" s="128">
        <v>0</v>
      </c>
      <c r="F187" s="111">
        <f t="shared" si="10"/>
        <v>0</v>
      </c>
      <c r="G187" s="128">
        <v>789.67961392559994</v>
      </c>
      <c r="H187" s="111">
        <f t="shared" si="11"/>
        <v>2.5196306873544374E-3</v>
      </c>
      <c r="I187" s="128">
        <v>10249.2655476449</v>
      </c>
      <c r="J187" s="111">
        <f t="shared" si="12"/>
        <v>2.0877773575832194E-3</v>
      </c>
      <c r="K187" s="128">
        <v>765.15894287820004</v>
      </c>
      <c r="L187" s="111">
        <f t="shared" si="13"/>
        <v>8.2122103467711189E-4</v>
      </c>
      <c r="M187" s="128">
        <v>11804.104104448699</v>
      </c>
      <c r="N187" s="111">
        <f t="shared" si="14"/>
        <v>1.9114403853090058E-3</v>
      </c>
    </row>
    <row r="188" spans="1:14" x14ac:dyDescent="0.25">
      <c r="A188" s="106" t="s">
        <v>95</v>
      </c>
      <c r="B188" s="125"/>
      <c r="C188" s="126"/>
      <c r="D188" s="126"/>
      <c r="E188" s="128">
        <v>0</v>
      </c>
      <c r="F188" s="111">
        <f t="shared" si="10"/>
        <v>0</v>
      </c>
      <c r="G188" s="128">
        <v>789.67961392559994</v>
      </c>
      <c r="H188" s="111">
        <f t="shared" si="11"/>
        <v>2.5196306873544374E-3</v>
      </c>
      <c r="I188" s="128">
        <v>10249.2655476449</v>
      </c>
      <c r="J188" s="111">
        <f t="shared" si="12"/>
        <v>2.0877773575832194E-3</v>
      </c>
      <c r="K188" s="128">
        <v>765.15894287820004</v>
      </c>
      <c r="L188" s="111">
        <f t="shared" si="13"/>
        <v>8.2122103467711189E-4</v>
      </c>
      <c r="M188" s="128">
        <v>11804.104104448699</v>
      </c>
      <c r="N188" s="111">
        <f t="shared" si="14"/>
        <v>1.9114403853090058E-3</v>
      </c>
    </row>
    <row r="189" spans="1:14" x14ac:dyDescent="0.25">
      <c r="A189" s="106" t="s">
        <v>255</v>
      </c>
      <c r="B189" s="125" t="s">
        <v>416</v>
      </c>
      <c r="C189" s="126">
        <v>6.65625</v>
      </c>
      <c r="D189" s="126">
        <v>5.1972602739726028</v>
      </c>
      <c r="E189" s="128">
        <v>0</v>
      </c>
      <c r="F189" s="111">
        <f t="shared" si="10"/>
        <v>0</v>
      </c>
      <c r="G189" s="128">
        <v>558.98736884999994</v>
      </c>
      <c r="H189" s="111">
        <f t="shared" si="11"/>
        <v>1.7835609575843387E-3</v>
      </c>
      <c r="I189" s="128">
        <v>7825.8231638999996</v>
      </c>
      <c r="J189" s="111">
        <f t="shared" si="12"/>
        <v>1.5941216792646187E-3</v>
      </c>
      <c r="K189" s="128">
        <v>670.78484262000006</v>
      </c>
      <c r="L189" s="111">
        <f t="shared" si="13"/>
        <v>7.1993228025279423E-4</v>
      </c>
      <c r="M189" s="128">
        <v>9055.5953753699996</v>
      </c>
      <c r="N189" s="111">
        <f t="shared" si="14"/>
        <v>1.4663739459038001E-3</v>
      </c>
    </row>
    <row r="190" spans="1:14" x14ac:dyDescent="0.25">
      <c r="A190" s="106" t="s">
        <v>256</v>
      </c>
      <c r="B190" s="125" t="s">
        <v>416</v>
      </c>
      <c r="C190" s="126">
        <v>6.1875</v>
      </c>
      <c r="D190" s="126">
        <v>6.021917808219178</v>
      </c>
      <c r="E190" s="128">
        <v>0</v>
      </c>
      <c r="F190" s="111">
        <f t="shared" si="10"/>
        <v>0</v>
      </c>
      <c r="G190" s="128">
        <v>0</v>
      </c>
      <c r="H190" s="111">
        <f t="shared" si="11"/>
        <v>0</v>
      </c>
      <c r="I190" s="128">
        <v>1107.4479857000001</v>
      </c>
      <c r="J190" s="111">
        <f t="shared" si="12"/>
        <v>2.2558736706523191E-4</v>
      </c>
      <c r="K190" s="128">
        <v>0</v>
      </c>
      <c r="L190" s="111">
        <f t="shared" si="13"/>
        <v>0</v>
      </c>
      <c r="M190" s="128">
        <v>1107.4479857000001</v>
      </c>
      <c r="N190" s="111">
        <f t="shared" si="14"/>
        <v>1.7932922191852822E-4</v>
      </c>
    </row>
    <row r="191" spans="1:14" x14ac:dyDescent="0.25">
      <c r="A191" s="106" t="s">
        <v>330</v>
      </c>
      <c r="B191" s="125" t="s">
        <v>416</v>
      </c>
      <c r="C191" s="126">
        <v>5.46875</v>
      </c>
      <c r="D191" s="126">
        <v>6.5452054794520551</v>
      </c>
      <c r="E191" s="128">
        <v>0</v>
      </c>
      <c r="F191" s="111">
        <f t="shared" si="10"/>
        <v>0</v>
      </c>
      <c r="G191" s="128">
        <v>230.6922450756</v>
      </c>
      <c r="H191" s="111">
        <f t="shared" si="11"/>
        <v>7.3606972977009895E-4</v>
      </c>
      <c r="I191" s="128">
        <v>1315.9943980449</v>
      </c>
      <c r="J191" s="111">
        <f t="shared" si="12"/>
        <v>2.6806831125336861E-4</v>
      </c>
      <c r="K191" s="128">
        <v>94.374100258199988</v>
      </c>
      <c r="L191" s="111">
        <f t="shared" si="13"/>
        <v>1.0128875442431762E-4</v>
      </c>
      <c r="M191" s="128">
        <v>1641.0607433787</v>
      </c>
      <c r="N191" s="111">
        <f t="shared" si="14"/>
        <v>2.6573721748667742E-4</v>
      </c>
    </row>
    <row r="192" spans="1:14" x14ac:dyDescent="0.25">
      <c r="A192" s="106" t="s">
        <v>257</v>
      </c>
      <c r="B192" s="125" t="s">
        <v>415</v>
      </c>
      <c r="C192" s="126" t="s">
        <v>415</v>
      </c>
      <c r="D192" s="126" t="s">
        <v>415</v>
      </c>
      <c r="E192" s="128">
        <v>0</v>
      </c>
      <c r="F192" s="111">
        <f t="shared" si="10"/>
        <v>0</v>
      </c>
      <c r="G192" s="128">
        <v>848.6728160742</v>
      </c>
      <c r="H192" s="111">
        <f t="shared" si="11"/>
        <v>2.7078602932068697E-3</v>
      </c>
      <c r="I192" s="128">
        <v>11777.128333878301</v>
      </c>
      <c r="J192" s="111">
        <f t="shared" si="12"/>
        <v>2.3990033001411301E-3</v>
      </c>
      <c r="K192" s="128">
        <v>947.95072374129995</v>
      </c>
      <c r="L192" s="111">
        <f t="shared" si="13"/>
        <v>1.0174057055981731E-3</v>
      </c>
      <c r="M192" s="128">
        <v>13573.751873693802</v>
      </c>
      <c r="N192" s="111">
        <f t="shared" si="14"/>
        <v>2.197999719585994E-3</v>
      </c>
    </row>
    <row r="193" spans="1:14" x14ac:dyDescent="0.25">
      <c r="A193" s="106"/>
      <c r="B193" s="125"/>
      <c r="C193" s="126"/>
      <c r="D193" s="126"/>
      <c r="E193" s="128">
        <v>0</v>
      </c>
      <c r="F193" s="111">
        <f t="shared" si="10"/>
        <v>0</v>
      </c>
      <c r="G193" s="128">
        <v>848.6728160742</v>
      </c>
      <c r="H193" s="111">
        <f t="shared" si="11"/>
        <v>2.7078602932068697E-3</v>
      </c>
      <c r="I193" s="128">
        <v>11777.128333878301</v>
      </c>
      <c r="J193" s="111">
        <f t="shared" si="12"/>
        <v>2.3990033001411301E-3</v>
      </c>
      <c r="K193" s="128">
        <v>947.95072374129995</v>
      </c>
      <c r="L193" s="111">
        <f t="shared" si="13"/>
        <v>1.0174057055981731E-3</v>
      </c>
      <c r="M193" s="128">
        <v>13573.751873693802</v>
      </c>
      <c r="N193" s="111">
        <f t="shared" si="14"/>
        <v>2.197999719585994E-3</v>
      </c>
    </row>
    <row r="194" spans="1:14" x14ac:dyDescent="0.25">
      <c r="A194" s="106" t="s">
        <v>85</v>
      </c>
      <c r="B194" s="125"/>
      <c r="C194" s="126"/>
      <c r="D194" s="126"/>
      <c r="E194" s="128">
        <v>0</v>
      </c>
      <c r="F194" s="111">
        <f t="shared" si="10"/>
        <v>0</v>
      </c>
      <c r="G194" s="128">
        <v>87.400702088000003</v>
      </c>
      <c r="H194" s="111">
        <f t="shared" si="11"/>
        <v>2.7886941386585646E-4</v>
      </c>
      <c r="I194" s="128">
        <v>99.886516671999999</v>
      </c>
      <c r="J194" s="111">
        <f t="shared" si="12"/>
        <v>2.0346902601580006E-5</v>
      </c>
      <c r="K194" s="128">
        <v>0</v>
      </c>
      <c r="L194" s="111">
        <f t="shared" si="13"/>
        <v>0</v>
      </c>
      <c r="M194" s="128">
        <v>187.28721876</v>
      </c>
      <c r="N194" s="111">
        <f t="shared" si="14"/>
        <v>3.0327448014894138E-5</v>
      </c>
    </row>
    <row r="195" spans="1:14" x14ac:dyDescent="0.25">
      <c r="A195" s="17" t="s">
        <v>258</v>
      </c>
      <c r="B195" s="125" t="s">
        <v>416</v>
      </c>
      <c r="C195" s="126">
        <v>5.40625</v>
      </c>
      <c r="D195" s="126">
        <v>0.57260273972602738</v>
      </c>
      <c r="E195" s="128">
        <v>0</v>
      </c>
      <c r="F195" s="111">
        <f t="shared" si="10"/>
        <v>0</v>
      </c>
      <c r="G195" s="128">
        <v>87.400702088000003</v>
      </c>
      <c r="H195" s="111">
        <f t="shared" si="11"/>
        <v>2.7886941386585646E-4</v>
      </c>
      <c r="I195" s="128">
        <v>99.886516671999999</v>
      </c>
      <c r="J195" s="111">
        <f t="shared" si="12"/>
        <v>2.0346902601580006E-5</v>
      </c>
      <c r="K195" s="128">
        <v>0</v>
      </c>
      <c r="L195" s="111">
        <f t="shared" si="13"/>
        <v>0</v>
      </c>
      <c r="M195" s="128">
        <v>187.28721876</v>
      </c>
      <c r="N195" s="111">
        <f t="shared" si="14"/>
        <v>3.0327448014894138E-5</v>
      </c>
    </row>
    <row r="196" spans="1:14" x14ac:dyDescent="0.25">
      <c r="A196" s="17" t="s">
        <v>91</v>
      </c>
      <c r="B196" s="125"/>
      <c r="C196" s="126"/>
      <c r="D196" s="126"/>
      <c r="E196" s="128">
        <v>0</v>
      </c>
      <c r="F196" s="111">
        <f t="shared" si="10"/>
        <v>0</v>
      </c>
      <c r="G196" s="128">
        <v>761.27211398620011</v>
      </c>
      <c r="H196" s="111">
        <f t="shared" si="11"/>
        <v>2.4289908793410134E-3</v>
      </c>
      <c r="I196" s="128">
        <v>11677.241817206301</v>
      </c>
      <c r="J196" s="111">
        <f t="shared" si="12"/>
        <v>2.3786563975395501E-3</v>
      </c>
      <c r="K196" s="128">
        <v>947.95072374129995</v>
      </c>
      <c r="L196" s="111">
        <f t="shared" si="13"/>
        <v>1.0174057055981731E-3</v>
      </c>
      <c r="M196" s="128">
        <v>13386.464654933801</v>
      </c>
      <c r="N196" s="111">
        <f t="shared" si="14"/>
        <v>2.1676722715710996E-3</v>
      </c>
    </row>
    <row r="197" spans="1:14" x14ac:dyDescent="0.25">
      <c r="A197" s="17" t="s">
        <v>259</v>
      </c>
      <c r="B197" s="125" t="s">
        <v>418</v>
      </c>
      <c r="C197" s="126">
        <v>6.5</v>
      </c>
      <c r="D197" s="126">
        <v>7.816438356164384</v>
      </c>
      <c r="E197" s="128">
        <v>0</v>
      </c>
      <c r="F197" s="111">
        <f t="shared" si="10"/>
        <v>0</v>
      </c>
      <c r="G197" s="128">
        <v>366.45834025720001</v>
      </c>
      <c r="H197" s="111">
        <f t="shared" si="11"/>
        <v>1.1692585999010076E-3</v>
      </c>
      <c r="I197" s="128">
        <v>11396.854381998901</v>
      </c>
      <c r="J197" s="111">
        <f t="shared" si="12"/>
        <v>2.3215414232171847E-3</v>
      </c>
      <c r="K197" s="128">
        <v>806.20834856579995</v>
      </c>
      <c r="L197" s="111">
        <f t="shared" si="13"/>
        <v>8.652780710947304E-4</v>
      </c>
      <c r="M197" s="128">
        <v>12569.521070821902</v>
      </c>
      <c r="N197" s="111">
        <f t="shared" si="14"/>
        <v>2.0353844718894567E-3</v>
      </c>
    </row>
    <row r="198" spans="1:14" x14ac:dyDescent="0.25">
      <c r="A198" s="17" t="s">
        <v>260</v>
      </c>
      <c r="B198" s="125" t="s">
        <v>418</v>
      </c>
      <c r="C198" s="126">
        <v>5.875</v>
      </c>
      <c r="D198" s="126">
        <v>13.063013698630137</v>
      </c>
      <c r="E198" s="128">
        <v>0</v>
      </c>
      <c r="F198" s="111">
        <f t="shared" si="10"/>
        <v>0</v>
      </c>
      <c r="G198" s="128">
        <v>186.92495680490001</v>
      </c>
      <c r="H198" s="111">
        <f t="shared" si="11"/>
        <v>5.9642144623275352E-4</v>
      </c>
      <c r="I198" s="128">
        <v>280.38743520740002</v>
      </c>
      <c r="J198" s="111">
        <f t="shared" si="12"/>
        <v>5.7114974322365297E-5</v>
      </c>
      <c r="K198" s="128">
        <v>0</v>
      </c>
      <c r="L198" s="111">
        <f t="shared" si="13"/>
        <v>0</v>
      </c>
      <c r="M198" s="128">
        <v>467.31239201230005</v>
      </c>
      <c r="N198" s="111">
        <f t="shared" si="14"/>
        <v>7.5671967202578473E-5</v>
      </c>
    </row>
    <row r="199" spans="1:14" x14ac:dyDescent="0.25">
      <c r="A199" s="17" t="s">
        <v>261</v>
      </c>
      <c r="B199" s="125" t="s">
        <v>418</v>
      </c>
      <c r="C199" s="126">
        <v>3.75</v>
      </c>
      <c r="D199" s="126">
        <v>3.2931506849315069</v>
      </c>
      <c r="E199" s="128">
        <v>0</v>
      </c>
      <c r="F199" s="111">
        <f t="shared" si="10"/>
        <v>0</v>
      </c>
      <c r="G199" s="128">
        <v>207.88881692410001</v>
      </c>
      <c r="H199" s="111">
        <f t="shared" si="11"/>
        <v>6.6331083320725218E-4</v>
      </c>
      <c r="I199" s="128">
        <v>0</v>
      </c>
      <c r="J199" s="111">
        <f t="shared" si="12"/>
        <v>0</v>
      </c>
      <c r="K199" s="128">
        <v>141.7423751755</v>
      </c>
      <c r="L199" s="111">
        <f t="shared" si="13"/>
        <v>1.5212763450344279E-4</v>
      </c>
      <c r="M199" s="128">
        <v>349.63119209960001</v>
      </c>
      <c r="N199" s="111">
        <f t="shared" si="14"/>
        <v>5.6615832479064605E-5</v>
      </c>
    </row>
    <row r="200" spans="1:14" ht="15.75" x14ac:dyDescent="0.25">
      <c r="A200" s="48" t="s">
        <v>17</v>
      </c>
      <c r="B200" s="129"/>
      <c r="C200" s="129" t="s">
        <v>415</v>
      </c>
      <c r="D200" s="129" t="s">
        <v>415</v>
      </c>
      <c r="E200" s="49">
        <v>5583.1143815819996</v>
      </c>
      <c r="F200" s="50">
        <f t="shared" si="10"/>
        <v>0.26357272478436172</v>
      </c>
      <c r="G200" s="49">
        <v>191384.43446159756</v>
      </c>
      <c r="H200" s="50">
        <f t="shared" si="11"/>
        <v>0.61065030127122888</v>
      </c>
      <c r="I200" s="49">
        <v>2132270.8634615</v>
      </c>
      <c r="J200" s="50">
        <f t="shared" si="12"/>
        <v>0.43434398379816236</v>
      </c>
      <c r="K200" s="49">
        <v>129564.97667977877</v>
      </c>
      <c r="L200" s="50">
        <f t="shared" si="13"/>
        <v>0.13905801558908404</v>
      </c>
      <c r="M200" s="49">
        <v>2458803.3889844576</v>
      </c>
      <c r="N200" s="50">
        <f t="shared" si="14"/>
        <v>0.3981544093183888</v>
      </c>
    </row>
    <row r="201" spans="1:14" x14ac:dyDescent="0.25">
      <c r="B201" s="2"/>
    </row>
    <row r="202" spans="1:14" ht="15.75" x14ac:dyDescent="0.25">
      <c r="B202" s="2"/>
      <c r="E202" s="49">
        <v>21182.443616462002</v>
      </c>
      <c r="F202" s="50">
        <v>1</v>
      </c>
      <c r="G202" s="49">
        <v>313410.85734860133</v>
      </c>
      <c r="H202" s="50">
        <v>1</v>
      </c>
      <c r="I202" s="49">
        <v>4909175.5451880656</v>
      </c>
      <c r="J202" s="50">
        <v>1</v>
      </c>
      <c r="K202" s="49">
        <v>931733.24911124038</v>
      </c>
      <c r="L202" s="50">
        <v>1</v>
      </c>
      <c r="M202" s="49">
        <v>6175502.0952643696</v>
      </c>
      <c r="N202" s="50">
        <v>1</v>
      </c>
    </row>
    <row r="203" spans="1:14" x14ac:dyDescent="0.25">
      <c r="B203" s="2"/>
    </row>
    <row r="204" spans="1:14" x14ac:dyDescent="0.25">
      <c r="B204" s="2"/>
    </row>
    <row r="205" spans="1:14" x14ac:dyDescent="0.25">
      <c r="B205" s="2"/>
    </row>
    <row r="206" spans="1:14" x14ac:dyDescent="0.25">
      <c r="B206" s="2"/>
    </row>
    <row r="207" spans="1:14" x14ac:dyDescent="0.25">
      <c r="B207" s="2"/>
    </row>
    <row r="208" spans="1:14" x14ac:dyDescent="0.25">
      <c r="B208" s="2"/>
    </row>
    <row r="209" spans="2:2" x14ac:dyDescent="0.25">
      <c r="B209" s="2"/>
    </row>
    <row r="210" spans="2:2" x14ac:dyDescent="0.25">
      <c r="B210" s="2"/>
    </row>
    <row r="211" spans="2:2" x14ac:dyDescent="0.25">
      <c r="B211" s="2"/>
    </row>
    <row r="212" spans="2:2" x14ac:dyDescent="0.25">
      <c r="B212" s="2"/>
    </row>
    <row r="213" spans="2:2" x14ac:dyDescent="0.25">
      <c r="B213" s="2"/>
    </row>
    <row r="214" spans="2:2" x14ac:dyDescent="0.25">
      <c r="B214" s="2"/>
    </row>
    <row r="215" spans="2:2" x14ac:dyDescent="0.25">
      <c r="B215" s="2"/>
    </row>
    <row r="216" spans="2:2" x14ac:dyDescent="0.25">
      <c r="B216" s="2"/>
    </row>
    <row r="217" spans="2:2" x14ac:dyDescent="0.25">
      <c r="B217" s="2"/>
    </row>
    <row r="218" spans="2:2" x14ac:dyDescent="0.25">
      <c r="B218" s="2"/>
    </row>
    <row r="219" spans="2:2" x14ac:dyDescent="0.25">
      <c r="B219" s="2"/>
    </row>
    <row r="220" spans="2:2" x14ac:dyDescent="0.25">
      <c r="B220" s="2"/>
    </row>
    <row r="221" spans="2:2" x14ac:dyDescent="0.25">
      <c r="B221" s="2"/>
    </row>
    <row r="222" spans="2:2" x14ac:dyDescent="0.25">
      <c r="B222" s="2"/>
    </row>
    <row r="223" spans="2:2" x14ac:dyDescent="0.25">
      <c r="B223" s="2"/>
    </row>
  </sheetData>
  <sheetProtection sheet="1" objects="1" scenarios="1"/>
  <mergeCells count="14">
    <mergeCell ref="A1:N4"/>
    <mergeCell ref="A5:N5"/>
    <mergeCell ref="A7:N7"/>
    <mergeCell ref="A8:N8"/>
    <mergeCell ref="M10:N10"/>
    <mergeCell ref="A6:N6"/>
    <mergeCell ref="A10:A11"/>
    <mergeCell ref="G10:H10"/>
    <mergeCell ref="I10:J10"/>
    <mergeCell ref="K10:L10"/>
    <mergeCell ref="E10:F10"/>
    <mergeCell ref="B10:B11"/>
    <mergeCell ref="C10:C11"/>
    <mergeCell ref="D10:D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G198"/>
  <sheetViews>
    <sheetView showGridLines="0" zoomScale="90" zoomScaleNormal="90" workbookViewId="0">
      <selection activeCell="H1" sqref="H1"/>
    </sheetView>
  </sheetViews>
  <sheetFormatPr baseColWidth="10" defaultRowHeight="15" x14ac:dyDescent="0.25"/>
  <cols>
    <col min="1" max="1" width="50.85546875" style="2" customWidth="1"/>
    <col min="2" max="3" width="13.140625" style="2" customWidth="1"/>
    <col min="4" max="4" width="13.42578125" style="2" customWidth="1"/>
    <col min="5" max="5" width="13.140625" style="2" customWidth="1"/>
    <col min="6" max="6" width="19.7109375" style="2" customWidth="1"/>
    <col min="7" max="7" width="22" style="2" customWidth="1"/>
    <col min="8" max="16384" width="11.42578125" style="2"/>
  </cols>
  <sheetData>
    <row r="1" spans="1:7" x14ac:dyDescent="0.25">
      <c r="A1" s="20"/>
      <c r="B1" s="20"/>
      <c r="C1" s="20"/>
      <c r="D1" s="20"/>
      <c r="E1" s="20"/>
      <c r="F1" s="20"/>
      <c r="G1" s="20"/>
    </row>
    <row r="2" spans="1:7" x14ac:dyDescent="0.25">
      <c r="A2" s="20"/>
      <c r="B2" s="20"/>
      <c r="C2" s="20"/>
      <c r="D2" s="20"/>
      <c r="E2" s="20"/>
      <c r="F2" s="20"/>
      <c r="G2" s="20"/>
    </row>
    <row r="3" spans="1:7" x14ac:dyDescent="0.25">
      <c r="A3" s="20"/>
      <c r="B3" s="20"/>
      <c r="C3" s="20"/>
      <c r="D3" s="20"/>
      <c r="E3" s="20"/>
      <c r="F3" s="20"/>
      <c r="G3" s="20"/>
    </row>
    <row r="4" spans="1:7" x14ac:dyDescent="0.25">
      <c r="A4" s="21"/>
      <c r="B4" s="21"/>
      <c r="C4" s="21"/>
      <c r="D4" s="21"/>
      <c r="E4" s="21"/>
      <c r="F4" s="21"/>
      <c r="G4" s="21"/>
    </row>
    <row r="5" spans="1:7" ht="15.75" x14ac:dyDescent="0.25">
      <c r="A5" s="22" t="s">
        <v>10</v>
      </c>
      <c r="B5" s="23"/>
      <c r="C5" s="23"/>
      <c r="D5" s="23"/>
      <c r="E5" s="23"/>
      <c r="F5" s="23"/>
      <c r="G5" s="24"/>
    </row>
    <row r="6" spans="1:7" ht="15.75" x14ac:dyDescent="0.25">
      <c r="A6" s="25" t="str">
        <f>'1'!A6:K6</f>
        <v>AFP Habitat S.A.</v>
      </c>
      <c r="B6" s="26"/>
      <c r="C6" s="26"/>
      <c r="D6" s="26"/>
      <c r="E6" s="26"/>
      <c r="F6" s="26"/>
      <c r="G6" s="27"/>
    </row>
    <row r="7" spans="1:7" ht="15.75" x14ac:dyDescent="0.25">
      <c r="A7" s="28" t="str">
        <f>'1'!A8:I8</f>
        <v>Al 30-03-2018</v>
      </c>
      <c r="B7" s="29"/>
      <c r="C7" s="29"/>
      <c r="D7" s="29"/>
      <c r="E7" s="29"/>
      <c r="F7" s="29"/>
      <c r="G7" s="30"/>
    </row>
    <row r="8" spans="1:7" ht="15.75" x14ac:dyDescent="0.25">
      <c r="A8" s="93"/>
      <c r="B8" s="93"/>
      <c r="C8" s="93"/>
      <c r="D8" s="93"/>
      <c r="E8" s="93"/>
      <c r="F8" s="93"/>
      <c r="G8" s="130"/>
    </row>
    <row r="9" spans="1:7" ht="30.75" customHeight="1" x14ac:dyDescent="0.25">
      <c r="A9" s="36" t="s">
        <v>304</v>
      </c>
      <c r="B9" s="36" t="s">
        <v>32</v>
      </c>
      <c r="C9" s="36" t="s">
        <v>33</v>
      </c>
      <c r="D9" s="36" t="s">
        <v>34</v>
      </c>
      <c r="E9" s="36" t="s">
        <v>35</v>
      </c>
      <c r="F9" s="36" t="s">
        <v>0</v>
      </c>
      <c r="G9" s="131" t="s">
        <v>23</v>
      </c>
    </row>
    <row r="10" spans="1:7" x14ac:dyDescent="0.25">
      <c r="A10" s="132" t="s">
        <v>164</v>
      </c>
      <c r="B10" s="133">
        <v>0</v>
      </c>
      <c r="C10" s="133">
        <v>79917</v>
      </c>
      <c r="D10" s="133">
        <v>1062515</v>
      </c>
      <c r="E10" s="133">
        <v>59250</v>
      </c>
      <c r="F10" s="133">
        <v>1201682</v>
      </c>
      <c r="G10" s="134">
        <v>0</v>
      </c>
    </row>
    <row r="11" spans="1:7" x14ac:dyDescent="0.25">
      <c r="A11" s="51"/>
      <c r="B11" s="135">
        <v>0</v>
      </c>
      <c r="C11" s="135">
        <v>79917</v>
      </c>
      <c r="D11" s="135">
        <v>1062515</v>
      </c>
      <c r="E11" s="135">
        <v>59250</v>
      </c>
      <c r="F11" s="135">
        <v>1201682</v>
      </c>
      <c r="G11" s="134">
        <v>0</v>
      </c>
    </row>
    <row r="12" spans="1:7" x14ac:dyDescent="0.25">
      <c r="A12" s="40" t="s">
        <v>56</v>
      </c>
      <c r="B12" s="7">
        <v>0</v>
      </c>
      <c r="C12" s="7">
        <v>79917</v>
      </c>
      <c r="D12" s="7">
        <v>1062515</v>
      </c>
      <c r="E12" s="7">
        <v>59250</v>
      </c>
      <c r="F12" s="7">
        <v>1201682</v>
      </c>
      <c r="G12" s="134">
        <v>0</v>
      </c>
    </row>
    <row r="13" spans="1:7" x14ac:dyDescent="0.25">
      <c r="A13" s="40" t="s">
        <v>165</v>
      </c>
      <c r="B13" s="7">
        <v>0</v>
      </c>
      <c r="C13" s="7">
        <v>11600</v>
      </c>
      <c r="D13" s="7">
        <v>135379</v>
      </c>
      <c r="E13" s="7">
        <v>13350</v>
      </c>
      <c r="F13" s="7">
        <v>160329</v>
      </c>
      <c r="G13" s="134">
        <v>1.4176062614502062E-2</v>
      </c>
    </row>
    <row r="14" spans="1:7" x14ac:dyDescent="0.25">
      <c r="A14" s="40" t="s">
        <v>166</v>
      </c>
      <c r="B14" s="7">
        <v>0</v>
      </c>
      <c r="C14" s="7">
        <v>22688</v>
      </c>
      <c r="D14" s="7">
        <v>289313</v>
      </c>
      <c r="E14" s="7">
        <v>1250</v>
      </c>
      <c r="F14" s="7">
        <v>313251</v>
      </c>
      <c r="G14" s="134">
        <v>3.5782844462609646E-2</v>
      </c>
    </row>
    <row r="15" spans="1:7" x14ac:dyDescent="0.25">
      <c r="A15" s="40" t="s">
        <v>167</v>
      </c>
      <c r="B15" s="7">
        <v>0</v>
      </c>
      <c r="C15" s="7">
        <v>10161</v>
      </c>
      <c r="D15" s="7">
        <v>85678</v>
      </c>
      <c r="E15" s="7">
        <v>0</v>
      </c>
      <c r="F15" s="7">
        <v>95839</v>
      </c>
      <c r="G15" s="134">
        <v>7.5319995435485206E-3</v>
      </c>
    </row>
    <row r="16" spans="1:7" x14ac:dyDescent="0.25">
      <c r="A16" s="40" t="s">
        <v>168</v>
      </c>
      <c r="B16" s="7">
        <v>0</v>
      </c>
      <c r="C16" s="7">
        <v>0</v>
      </c>
      <c r="D16" s="7">
        <v>8922</v>
      </c>
      <c r="E16" s="7">
        <v>0</v>
      </c>
      <c r="F16" s="7">
        <v>8922</v>
      </c>
      <c r="G16" s="134">
        <v>2.0078888743107026E-3</v>
      </c>
    </row>
    <row r="17" spans="1:7" x14ac:dyDescent="0.25">
      <c r="A17" s="40" t="s">
        <v>169</v>
      </c>
      <c r="B17" s="7">
        <v>0</v>
      </c>
      <c r="C17" s="7">
        <v>3500</v>
      </c>
      <c r="D17" s="7">
        <v>41809</v>
      </c>
      <c r="E17" s="7">
        <v>0</v>
      </c>
      <c r="F17" s="7">
        <v>45309</v>
      </c>
      <c r="G17" s="134">
        <v>4.673377252290583E-2</v>
      </c>
    </row>
    <row r="18" spans="1:7" x14ac:dyDescent="0.25">
      <c r="A18" s="40" t="s">
        <v>170</v>
      </c>
      <c r="B18" s="7">
        <v>0</v>
      </c>
      <c r="C18" s="7">
        <v>490</v>
      </c>
      <c r="D18" s="7">
        <v>6010</v>
      </c>
      <c r="E18" s="7">
        <v>0</v>
      </c>
      <c r="F18" s="7">
        <v>6500</v>
      </c>
      <c r="G18" s="134">
        <v>0.12922465208747516</v>
      </c>
    </row>
    <row r="19" spans="1:7" x14ac:dyDescent="0.25">
      <c r="A19" s="40" t="s">
        <v>171</v>
      </c>
      <c r="B19" s="7">
        <v>0</v>
      </c>
      <c r="C19" s="7">
        <v>7250</v>
      </c>
      <c r="D19" s="7">
        <v>60151</v>
      </c>
      <c r="E19" s="7">
        <v>36650</v>
      </c>
      <c r="F19" s="7">
        <v>104051</v>
      </c>
      <c r="G19" s="134">
        <v>1.0331592783662797E-2</v>
      </c>
    </row>
    <row r="20" spans="1:7" x14ac:dyDescent="0.25">
      <c r="A20" s="40" t="s">
        <v>172</v>
      </c>
      <c r="B20" s="7">
        <v>0</v>
      </c>
      <c r="C20" s="7">
        <v>1099</v>
      </c>
      <c r="D20" s="7">
        <v>258114</v>
      </c>
      <c r="E20" s="7">
        <v>8000</v>
      </c>
      <c r="F20" s="7">
        <v>267213</v>
      </c>
      <c r="G20" s="134">
        <v>2.0259278859348914E-2</v>
      </c>
    </row>
    <row r="21" spans="1:7" x14ac:dyDescent="0.25">
      <c r="A21" s="40" t="s">
        <v>173</v>
      </c>
      <c r="B21" s="7">
        <v>0</v>
      </c>
      <c r="C21" s="7">
        <v>0</v>
      </c>
      <c r="D21" s="7">
        <v>1000</v>
      </c>
      <c r="E21" s="7">
        <v>0</v>
      </c>
      <c r="F21" s="7">
        <v>1000</v>
      </c>
      <c r="G21" s="134">
        <v>7.7512989941460231E-4</v>
      </c>
    </row>
    <row r="22" spans="1:7" x14ac:dyDescent="0.25">
      <c r="A22" s="40" t="s">
        <v>174</v>
      </c>
      <c r="B22" s="7">
        <v>0</v>
      </c>
      <c r="C22" s="7">
        <v>0</v>
      </c>
      <c r="D22" s="7">
        <v>425</v>
      </c>
      <c r="E22" s="7">
        <v>0</v>
      </c>
      <c r="F22" s="7">
        <v>425</v>
      </c>
      <c r="G22" s="134">
        <v>9.6571375335443519E-5</v>
      </c>
    </row>
    <row r="23" spans="1:7" x14ac:dyDescent="0.25">
      <c r="A23" s="136" t="s">
        <v>175</v>
      </c>
      <c r="B23" s="133">
        <v>0</v>
      </c>
      <c r="C23" s="137">
        <v>150</v>
      </c>
      <c r="D23" s="137">
        <v>850</v>
      </c>
      <c r="E23" s="137">
        <v>0</v>
      </c>
      <c r="F23" s="137">
        <v>1000</v>
      </c>
      <c r="G23" s="134">
        <v>1.0862896343635994E-4</v>
      </c>
    </row>
    <row r="24" spans="1:7" x14ac:dyDescent="0.25">
      <c r="A24" s="40" t="s">
        <v>176</v>
      </c>
      <c r="B24" s="135">
        <v>0</v>
      </c>
      <c r="C24" s="7">
        <v>3293</v>
      </c>
      <c r="D24" s="7">
        <v>0</v>
      </c>
      <c r="E24" s="7">
        <v>0</v>
      </c>
      <c r="F24" s="7">
        <v>3293</v>
      </c>
      <c r="G24" s="134">
        <v>2.6511424950849605E-4</v>
      </c>
    </row>
    <row r="25" spans="1:7" x14ac:dyDescent="0.25">
      <c r="A25" s="40" t="s">
        <v>305</v>
      </c>
      <c r="B25" s="7">
        <v>0</v>
      </c>
      <c r="C25" s="7">
        <v>15716</v>
      </c>
      <c r="D25" s="7">
        <v>150334</v>
      </c>
      <c r="E25" s="7">
        <v>0</v>
      </c>
      <c r="F25" s="7">
        <v>166050</v>
      </c>
      <c r="G25" s="134">
        <v>1.612135922330097E-2</v>
      </c>
    </row>
    <row r="26" spans="1:7" x14ac:dyDescent="0.25">
      <c r="A26" s="40" t="s">
        <v>390</v>
      </c>
      <c r="B26" s="7">
        <v>0</v>
      </c>
      <c r="C26" s="7">
        <v>3000</v>
      </c>
      <c r="D26" s="7">
        <v>14000</v>
      </c>
      <c r="E26" s="7">
        <v>0</v>
      </c>
      <c r="F26" s="7">
        <v>17000</v>
      </c>
      <c r="G26" s="134">
        <v>3.140295084292909E-3</v>
      </c>
    </row>
    <row r="27" spans="1:7" x14ac:dyDescent="0.25">
      <c r="A27" s="40" t="s">
        <v>314</v>
      </c>
      <c r="B27" s="7">
        <v>0</v>
      </c>
      <c r="C27" s="7">
        <v>120</v>
      </c>
      <c r="D27" s="7">
        <v>1880</v>
      </c>
      <c r="E27" s="7">
        <v>0</v>
      </c>
      <c r="F27" s="7">
        <v>2000</v>
      </c>
      <c r="G27" s="134">
        <v>1.508731689110292E-3</v>
      </c>
    </row>
    <row r="28" spans="1:7" x14ac:dyDescent="0.25">
      <c r="A28" s="40" t="s">
        <v>327</v>
      </c>
      <c r="B28" s="7">
        <v>0</v>
      </c>
      <c r="C28" s="7">
        <v>650</v>
      </c>
      <c r="D28" s="7">
        <v>5350</v>
      </c>
      <c r="E28" s="7">
        <v>0</v>
      </c>
      <c r="F28" s="7">
        <v>6000</v>
      </c>
      <c r="G28" s="134">
        <v>3.3544289643759645E-3</v>
      </c>
    </row>
    <row r="29" spans="1:7" x14ac:dyDescent="0.25">
      <c r="A29" s="40" t="s">
        <v>391</v>
      </c>
      <c r="B29" s="7">
        <v>0</v>
      </c>
      <c r="C29" s="7">
        <v>200</v>
      </c>
      <c r="D29" s="7">
        <v>3300</v>
      </c>
      <c r="E29" s="7">
        <v>0</v>
      </c>
      <c r="F29" s="7">
        <v>3500</v>
      </c>
      <c r="G29" s="134">
        <v>1.37524557956778E-3</v>
      </c>
    </row>
    <row r="30" spans="1:7" x14ac:dyDescent="0.25">
      <c r="A30" s="51" t="s">
        <v>177</v>
      </c>
      <c r="B30" s="135">
        <v>0</v>
      </c>
      <c r="C30" s="135">
        <v>2465758</v>
      </c>
      <c r="D30" s="135">
        <v>21100987</v>
      </c>
      <c r="E30" s="135">
        <v>1611650</v>
      </c>
      <c r="F30" s="135">
        <v>25178395</v>
      </c>
      <c r="G30" s="138">
        <v>0</v>
      </c>
    </row>
    <row r="31" spans="1:7" x14ac:dyDescent="0.25">
      <c r="A31" s="40"/>
      <c r="B31" s="135">
        <v>0</v>
      </c>
      <c r="C31" s="135">
        <v>2465758</v>
      </c>
      <c r="D31" s="135">
        <v>21100987</v>
      </c>
      <c r="E31" s="135">
        <v>1611650</v>
      </c>
      <c r="F31" s="135">
        <v>25178395</v>
      </c>
      <c r="G31" s="138">
        <v>0</v>
      </c>
    </row>
    <row r="32" spans="1:7" x14ac:dyDescent="0.25">
      <c r="A32" s="40" t="s">
        <v>100</v>
      </c>
      <c r="B32" s="7">
        <v>0</v>
      </c>
      <c r="C32" s="7">
        <v>2455309</v>
      </c>
      <c r="D32" s="7">
        <v>20995398</v>
      </c>
      <c r="E32" s="7">
        <v>1603467</v>
      </c>
      <c r="F32" s="7">
        <v>25054174</v>
      </c>
      <c r="G32" s="134">
        <v>0</v>
      </c>
    </row>
    <row r="33" spans="1:7" x14ac:dyDescent="0.25">
      <c r="A33" s="40" t="s">
        <v>178</v>
      </c>
      <c r="B33" s="7">
        <v>0</v>
      </c>
      <c r="C33" s="7">
        <v>2205000</v>
      </c>
      <c r="D33" s="7">
        <v>18855000</v>
      </c>
      <c r="E33" s="7">
        <v>1440000</v>
      </c>
      <c r="F33" s="7">
        <v>22500000</v>
      </c>
      <c r="G33" s="134">
        <v>7.8785525259980504E-2</v>
      </c>
    </row>
    <row r="34" spans="1:7" x14ac:dyDescent="0.25">
      <c r="A34" s="40" t="s">
        <v>179</v>
      </c>
      <c r="B34" s="7">
        <v>0</v>
      </c>
      <c r="C34" s="7">
        <v>250309</v>
      </c>
      <c r="D34" s="7">
        <v>2140398</v>
      </c>
      <c r="E34" s="7">
        <v>163467</v>
      </c>
      <c r="F34" s="7">
        <v>2554174</v>
      </c>
      <c r="G34" s="134">
        <v>7.8937934934539294E-2</v>
      </c>
    </row>
    <row r="35" spans="1:7" x14ac:dyDescent="0.25">
      <c r="A35" s="40" t="s">
        <v>101</v>
      </c>
      <c r="B35" s="7">
        <v>0</v>
      </c>
      <c r="C35" s="7">
        <v>6000</v>
      </c>
      <c r="D35" s="7">
        <v>92000</v>
      </c>
      <c r="E35" s="7">
        <v>7000</v>
      </c>
      <c r="F35" s="7">
        <v>105000</v>
      </c>
      <c r="G35" s="134">
        <v>0</v>
      </c>
    </row>
    <row r="36" spans="1:7" x14ac:dyDescent="0.25">
      <c r="A36" s="40" t="s">
        <v>180</v>
      </c>
      <c r="B36" s="7">
        <v>0</v>
      </c>
      <c r="C36" s="7">
        <v>6000</v>
      </c>
      <c r="D36" s="7">
        <v>92000</v>
      </c>
      <c r="E36" s="7">
        <v>7000</v>
      </c>
      <c r="F36" s="7">
        <v>105000</v>
      </c>
      <c r="G36" s="134">
        <v>0.11538461538461539</v>
      </c>
    </row>
    <row r="37" spans="1:7" x14ac:dyDescent="0.25">
      <c r="A37" s="40" t="s">
        <v>103</v>
      </c>
      <c r="B37" s="7">
        <v>0</v>
      </c>
      <c r="C37" s="7">
        <v>250</v>
      </c>
      <c r="D37" s="7">
        <v>3500</v>
      </c>
      <c r="E37" s="7">
        <v>250</v>
      </c>
      <c r="F37" s="7">
        <v>4000</v>
      </c>
      <c r="G37" s="134">
        <v>0</v>
      </c>
    </row>
    <row r="38" spans="1:7" x14ac:dyDescent="0.25">
      <c r="A38" s="40" t="s">
        <v>181</v>
      </c>
      <c r="B38" s="7">
        <v>0</v>
      </c>
      <c r="C38" s="7">
        <v>250</v>
      </c>
      <c r="D38" s="7">
        <v>3500</v>
      </c>
      <c r="E38" s="7">
        <v>250</v>
      </c>
      <c r="F38" s="7">
        <v>4000</v>
      </c>
      <c r="G38" s="134">
        <v>1.4614200648729482E-2</v>
      </c>
    </row>
    <row r="39" spans="1:7" x14ac:dyDescent="0.25">
      <c r="A39" s="40" t="s">
        <v>104</v>
      </c>
      <c r="B39" s="7">
        <v>0</v>
      </c>
      <c r="C39" s="7">
        <v>4079</v>
      </c>
      <c r="D39" s="7">
        <v>9709</v>
      </c>
      <c r="E39" s="7">
        <v>933</v>
      </c>
      <c r="F39" s="7">
        <v>14721</v>
      </c>
      <c r="G39" s="134">
        <v>0</v>
      </c>
    </row>
    <row r="40" spans="1:7" x14ac:dyDescent="0.25">
      <c r="A40" s="40" t="s">
        <v>182</v>
      </c>
      <c r="B40" s="7">
        <v>0</v>
      </c>
      <c r="C40" s="7">
        <v>3496</v>
      </c>
      <c r="D40" s="7">
        <v>3632</v>
      </c>
      <c r="E40" s="7">
        <v>292</v>
      </c>
      <c r="F40" s="7">
        <v>7420</v>
      </c>
      <c r="G40" s="134">
        <v>0.13638201668933572</v>
      </c>
    </row>
    <row r="41" spans="1:7" x14ac:dyDescent="0.25">
      <c r="A41" s="40" t="s">
        <v>183</v>
      </c>
      <c r="B41" s="7">
        <v>0</v>
      </c>
      <c r="C41" s="7">
        <v>160</v>
      </c>
      <c r="D41" s="7">
        <v>2060</v>
      </c>
      <c r="E41" s="7">
        <v>305</v>
      </c>
      <c r="F41" s="7">
        <v>2525</v>
      </c>
      <c r="G41" s="134">
        <v>3.9709311208068275E-2</v>
      </c>
    </row>
    <row r="42" spans="1:7" x14ac:dyDescent="0.25">
      <c r="A42" s="40" t="s">
        <v>184</v>
      </c>
      <c r="B42" s="7">
        <v>0</v>
      </c>
      <c r="C42" s="7">
        <v>88</v>
      </c>
      <c r="D42" s="7">
        <v>1142</v>
      </c>
      <c r="E42" s="7">
        <v>66</v>
      </c>
      <c r="F42" s="7">
        <v>1296</v>
      </c>
      <c r="G42" s="134">
        <v>3.2400000000000005E-2</v>
      </c>
    </row>
    <row r="43" spans="1:7" x14ac:dyDescent="0.25">
      <c r="A43" s="40" t="s">
        <v>185</v>
      </c>
      <c r="B43" s="7">
        <v>0</v>
      </c>
      <c r="C43" s="7">
        <v>335</v>
      </c>
      <c r="D43" s="7">
        <v>2875</v>
      </c>
      <c r="E43" s="7">
        <v>270</v>
      </c>
      <c r="F43" s="7">
        <v>3480</v>
      </c>
      <c r="G43" s="134">
        <v>0.34799999999999998</v>
      </c>
    </row>
    <row r="44" spans="1:7" x14ac:dyDescent="0.25">
      <c r="A44" s="40" t="s">
        <v>105</v>
      </c>
      <c r="B44" s="7">
        <v>0</v>
      </c>
      <c r="C44" s="7">
        <v>120</v>
      </c>
      <c r="D44" s="7">
        <v>380</v>
      </c>
      <c r="E44" s="7">
        <v>0</v>
      </c>
      <c r="F44" s="7">
        <v>500</v>
      </c>
      <c r="G44" s="134">
        <v>0</v>
      </c>
    </row>
    <row r="45" spans="1:7" x14ac:dyDescent="0.25">
      <c r="A45" s="40" t="s">
        <v>186</v>
      </c>
      <c r="B45" s="7">
        <v>0</v>
      </c>
      <c r="C45" s="7">
        <v>120</v>
      </c>
      <c r="D45" s="7">
        <v>380</v>
      </c>
      <c r="E45" s="7">
        <v>0</v>
      </c>
      <c r="F45" s="7">
        <v>500</v>
      </c>
      <c r="G45" s="134">
        <v>1.4285714285714286E-3</v>
      </c>
    </row>
    <row r="46" spans="1:7" x14ac:dyDescent="0.25">
      <c r="A46" s="40" t="s">
        <v>133</v>
      </c>
      <c r="B46" s="7">
        <v>0</v>
      </c>
      <c r="C46" s="7">
        <v>12607</v>
      </c>
      <c r="D46" s="7">
        <v>123492</v>
      </c>
      <c r="E46" s="7">
        <v>10711</v>
      </c>
      <c r="F46" s="7">
        <v>146810</v>
      </c>
      <c r="G46" s="134">
        <v>0</v>
      </c>
    </row>
    <row r="47" spans="1:7" x14ac:dyDescent="0.25">
      <c r="A47" s="40"/>
      <c r="B47" s="7">
        <v>0</v>
      </c>
      <c r="C47" s="7">
        <v>12607</v>
      </c>
      <c r="D47" s="7">
        <v>123492</v>
      </c>
      <c r="E47" s="7">
        <v>10711</v>
      </c>
      <c r="F47" s="7">
        <v>146810</v>
      </c>
      <c r="G47" s="134">
        <v>0</v>
      </c>
    </row>
    <row r="48" spans="1:7" x14ac:dyDescent="0.25">
      <c r="A48" s="40" t="s">
        <v>82</v>
      </c>
      <c r="B48" s="7">
        <v>0</v>
      </c>
      <c r="C48" s="7">
        <v>10572</v>
      </c>
      <c r="D48" s="7">
        <v>109546</v>
      </c>
      <c r="E48" s="7">
        <v>8800</v>
      </c>
      <c r="F48" s="7">
        <v>128918</v>
      </c>
      <c r="G48" s="134">
        <v>0</v>
      </c>
    </row>
    <row r="49" spans="1:7" x14ac:dyDescent="0.25">
      <c r="A49" s="40" t="s">
        <v>187</v>
      </c>
      <c r="B49" s="7">
        <v>0</v>
      </c>
      <c r="C49" s="7">
        <v>100</v>
      </c>
      <c r="D49" s="7">
        <v>1000</v>
      </c>
      <c r="E49" s="7">
        <v>100</v>
      </c>
      <c r="F49" s="7">
        <v>1200</v>
      </c>
      <c r="G49" s="134">
        <v>1.2244897959183673E-2</v>
      </c>
    </row>
    <row r="50" spans="1:7" x14ac:dyDescent="0.25">
      <c r="A50" s="51" t="s">
        <v>188</v>
      </c>
      <c r="B50" s="135">
        <v>0</v>
      </c>
      <c r="C50" s="135">
        <v>349</v>
      </c>
      <c r="D50" s="135">
        <v>2796</v>
      </c>
      <c r="E50" s="135">
        <v>0</v>
      </c>
      <c r="F50" s="135">
        <v>3145</v>
      </c>
      <c r="G50" s="138">
        <v>2.419230769230769E-2</v>
      </c>
    </row>
    <row r="51" spans="1:7" x14ac:dyDescent="0.25">
      <c r="A51" s="51" t="s">
        <v>189</v>
      </c>
      <c r="B51" s="135">
        <v>0</v>
      </c>
      <c r="C51" s="135">
        <v>523</v>
      </c>
      <c r="D51" s="135">
        <v>3050</v>
      </c>
      <c r="E51" s="135">
        <v>0</v>
      </c>
      <c r="F51" s="135">
        <v>3573</v>
      </c>
      <c r="G51" s="138">
        <v>4.9625000000000002E-2</v>
      </c>
    </row>
    <row r="52" spans="1:7" x14ac:dyDescent="0.25">
      <c r="A52" s="40" t="s">
        <v>190</v>
      </c>
      <c r="B52" s="7">
        <v>0</v>
      </c>
      <c r="C52" s="7">
        <v>3400</v>
      </c>
      <c r="D52" s="7">
        <v>45700</v>
      </c>
      <c r="E52" s="7">
        <v>4200</v>
      </c>
      <c r="F52" s="7">
        <v>53300</v>
      </c>
      <c r="G52" s="134">
        <v>0.26650000000000001</v>
      </c>
    </row>
    <row r="53" spans="1:7" x14ac:dyDescent="0.25">
      <c r="A53" s="40" t="s">
        <v>413</v>
      </c>
      <c r="B53" s="7">
        <v>0</v>
      </c>
      <c r="C53" s="7">
        <v>6200</v>
      </c>
      <c r="D53" s="7">
        <v>57000</v>
      </c>
      <c r="E53" s="7">
        <v>4500</v>
      </c>
      <c r="F53" s="7">
        <v>67700</v>
      </c>
      <c r="G53" s="134">
        <v>0.33850000000000002</v>
      </c>
    </row>
    <row r="54" spans="1:7" x14ac:dyDescent="0.25">
      <c r="A54" s="40" t="s">
        <v>102</v>
      </c>
      <c r="B54" s="7">
        <v>0</v>
      </c>
      <c r="C54" s="7">
        <v>920</v>
      </c>
      <c r="D54" s="7">
        <v>8448</v>
      </c>
      <c r="E54" s="7">
        <v>1510</v>
      </c>
      <c r="F54" s="7">
        <v>10878</v>
      </c>
      <c r="G54" s="134">
        <v>0</v>
      </c>
    </row>
    <row r="55" spans="1:7" x14ac:dyDescent="0.25">
      <c r="A55" s="40" t="s">
        <v>191</v>
      </c>
      <c r="B55" s="7">
        <v>0</v>
      </c>
      <c r="C55" s="7">
        <v>920</v>
      </c>
      <c r="D55" s="7">
        <v>8448</v>
      </c>
      <c r="E55" s="7">
        <v>1510</v>
      </c>
      <c r="F55" s="7">
        <v>10878</v>
      </c>
      <c r="G55" s="134">
        <v>3.6358653145534887E-2</v>
      </c>
    </row>
    <row r="56" spans="1:7" x14ac:dyDescent="0.25">
      <c r="A56" s="40" t="s">
        <v>93</v>
      </c>
      <c r="B56" s="7">
        <v>0</v>
      </c>
      <c r="C56" s="7">
        <v>1115</v>
      </c>
      <c r="D56" s="7">
        <v>5498</v>
      </c>
      <c r="E56" s="7">
        <v>401</v>
      </c>
      <c r="F56" s="7">
        <v>7014</v>
      </c>
      <c r="G56" s="134">
        <v>0</v>
      </c>
    </row>
    <row r="57" spans="1:7" x14ac:dyDescent="0.25">
      <c r="A57" s="40" t="s">
        <v>192</v>
      </c>
      <c r="B57" s="7">
        <v>0</v>
      </c>
      <c r="C57" s="7">
        <v>0</v>
      </c>
      <c r="D57" s="7">
        <v>976</v>
      </c>
      <c r="E57" s="7">
        <v>0</v>
      </c>
      <c r="F57" s="7">
        <v>976</v>
      </c>
      <c r="G57" s="134">
        <v>9.7600000000000089E-2</v>
      </c>
    </row>
    <row r="58" spans="1:7" x14ac:dyDescent="0.25">
      <c r="A58" s="40" t="s">
        <v>193</v>
      </c>
      <c r="B58" s="7">
        <v>0</v>
      </c>
      <c r="C58" s="7">
        <v>314</v>
      </c>
      <c r="D58" s="7">
        <v>886</v>
      </c>
      <c r="E58" s="7">
        <v>46</v>
      </c>
      <c r="F58" s="7">
        <v>1246</v>
      </c>
      <c r="G58" s="134">
        <v>2.0766666666666666E-2</v>
      </c>
    </row>
    <row r="59" spans="1:7" x14ac:dyDescent="0.25">
      <c r="A59" s="40" t="s">
        <v>194</v>
      </c>
      <c r="B59" s="7">
        <v>0</v>
      </c>
      <c r="C59" s="7">
        <v>801</v>
      </c>
      <c r="D59" s="7">
        <v>3636</v>
      </c>
      <c r="E59" s="7">
        <v>355</v>
      </c>
      <c r="F59" s="7">
        <v>4792</v>
      </c>
      <c r="G59" s="134">
        <v>9.5839999999999995E-2</v>
      </c>
    </row>
    <row r="60" spans="1:7" x14ac:dyDescent="0.25">
      <c r="A60" s="40" t="s">
        <v>135</v>
      </c>
      <c r="B60" s="7">
        <v>400</v>
      </c>
      <c r="C60" s="7">
        <v>13350</v>
      </c>
      <c r="D60" s="7">
        <v>121318</v>
      </c>
      <c r="E60" s="7">
        <v>6196</v>
      </c>
      <c r="F60" s="7">
        <v>141264</v>
      </c>
      <c r="G60" s="134">
        <v>0</v>
      </c>
    </row>
    <row r="61" spans="1:7" x14ac:dyDescent="0.25">
      <c r="A61" s="40"/>
      <c r="B61" s="7">
        <v>400</v>
      </c>
      <c r="C61" s="7">
        <v>13350</v>
      </c>
      <c r="D61" s="7">
        <v>121318</v>
      </c>
      <c r="E61" s="7">
        <v>6196</v>
      </c>
      <c r="F61" s="7">
        <v>141264</v>
      </c>
      <c r="G61" s="134">
        <v>0</v>
      </c>
    </row>
    <row r="62" spans="1:7" x14ac:dyDescent="0.25">
      <c r="A62" s="40" t="s">
        <v>57</v>
      </c>
      <c r="B62" s="7">
        <v>0</v>
      </c>
      <c r="C62" s="7">
        <v>68</v>
      </c>
      <c r="D62" s="7">
        <v>930</v>
      </c>
      <c r="E62" s="7">
        <v>0</v>
      </c>
      <c r="F62" s="7">
        <v>998</v>
      </c>
      <c r="G62" s="134">
        <v>0</v>
      </c>
    </row>
    <row r="63" spans="1:7" x14ac:dyDescent="0.25">
      <c r="A63" s="51" t="s">
        <v>195</v>
      </c>
      <c r="B63" s="135">
        <v>0</v>
      </c>
      <c r="C63" s="135">
        <v>50</v>
      </c>
      <c r="D63" s="135">
        <v>860</v>
      </c>
      <c r="E63" s="135">
        <v>0</v>
      </c>
      <c r="F63" s="135">
        <v>910</v>
      </c>
      <c r="G63" s="138">
        <v>4.5499999999999999E-2</v>
      </c>
    </row>
    <row r="64" spans="1:7" x14ac:dyDescent="0.25">
      <c r="A64" s="51" t="s">
        <v>196</v>
      </c>
      <c r="B64" s="135">
        <v>0</v>
      </c>
      <c r="C64" s="135">
        <v>10</v>
      </c>
      <c r="D64" s="135">
        <v>58</v>
      </c>
      <c r="E64" s="135">
        <v>0</v>
      </c>
      <c r="F64" s="135">
        <v>68</v>
      </c>
      <c r="G64" s="138">
        <v>8.5000000000000006E-3</v>
      </c>
    </row>
    <row r="65" spans="1:7" x14ac:dyDescent="0.25">
      <c r="A65" s="40" t="s">
        <v>197</v>
      </c>
      <c r="B65" s="7">
        <v>0</v>
      </c>
      <c r="C65" s="7">
        <v>8</v>
      </c>
      <c r="D65" s="7">
        <v>12</v>
      </c>
      <c r="E65" s="7">
        <v>0</v>
      </c>
      <c r="F65" s="7">
        <v>20</v>
      </c>
      <c r="G65" s="134">
        <v>1.25E-3</v>
      </c>
    </row>
    <row r="66" spans="1:7" x14ac:dyDescent="0.25">
      <c r="A66" s="40" t="s">
        <v>58</v>
      </c>
      <c r="B66" s="7">
        <v>0</v>
      </c>
      <c r="C66" s="7">
        <v>800</v>
      </c>
      <c r="D66" s="7">
        <v>2233</v>
      </c>
      <c r="E66" s="7">
        <v>300</v>
      </c>
      <c r="F66" s="7">
        <v>3333</v>
      </c>
      <c r="G66" s="134">
        <v>0</v>
      </c>
    </row>
    <row r="67" spans="1:7" x14ac:dyDescent="0.25">
      <c r="A67" s="40" t="s">
        <v>198</v>
      </c>
      <c r="B67" s="7">
        <v>0</v>
      </c>
      <c r="C67" s="7">
        <v>265</v>
      </c>
      <c r="D67" s="7">
        <v>1220</v>
      </c>
      <c r="E67" s="7">
        <v>0</v>
      </c>
      <c r="F67" s="7">
        <v>1485</v>
      </c>
      <c r="G67" s="134">
        <v>7.4250000000000002E-3</v>
      </c>
    </row>
    <row r="68" spans="1:7" x14ac:dyDescent="0.25">
      <c r="A68" s="136" t="s">
        <v>199</v>
      </c>
      <c r="B68" s="133">
        <v>0</v>
      </c>
      <c r="C68" s="133">
        <v>253</v>
      </c>
      <c r="D68" s="133">
        <v>263</v>
      </c>
      <c r="E68" s="133">
        <v>0</v>
      </c>
      <c r="F68" s="133">
        <v>516</v>
      </c>
      <c r="G68" s="134">
        <v>2.5799999999999998E-3</v>
      </c>
    </row>
    <row r="69" spans="1:7" x14ac:dyDescent="0.25">
      <c r="A69" s="40" t="s">
        <v>200</v>
      </c>
      <c r="B69" s="135">
        <v>0</v>
      </c>
      <c r="C69" s="135">
        <v>60</v>
      </c>
      <c r="D69" s="135">
        <v>0</v>
      </c>
      <c r="E69" s="135">
        <v>0</v>
      </c>
      <c r="F69" s="135">
        <v>60</v>
      </c>
      <c r="G69" s="134">
        <v>3.4311202607651397E-3</v>
      </c>
    </row>
    <row r="70" spans="1:7" x14ac:dyDescent="0.25">
      <c r="A70" s="40" t="s">
        <v>201</v>
      </c>
      <c r="B70" s="7">
        <v>0</v>
      </c>
      <c r="C70" s="7">
        <v>0</v>
      </c>
      <c r="D70" s="7">
        <v>150</v>
      </c>
      <c r="E70" s="7">
        <v>0</v>
      </c>
      <c r="F70" s="7">
        <v>150</v>
      </c>
      <c r="G70" s="134">
        <v>1.0837367242251282E-2</v>
      </c>
    </row>
    <row r="71" spans="1:7" x14ac:dyDescent="0.25">
      <c r="A71" s="40" t="s">
        <v>202</v>
      </c>
      <c r="B71" s="7">
        <v>0</v>
      </c>
      <c r="C71" s="7">
        <v>0</v>
      </c>
      <c r="D71" s="7">
        <v>0</v>
      </c>
      <c r="E71" s="7">
        <v>300</v>
      </c>
      <c r="F71" s="7">
        <v>300</v>
      </c>
      <c r="G71" s="134">
        <v>4.1666666666666669E-4</v>
      </c>
    </row>
    <row r="72" spans="1:7" x14ac:dyDescent="0.25">
      <c r="A72" s="136" t="s">
        <v>203</v>
      </c>
      <c r="B72" s="133">
        <v>0</v>
      </c>
      <c r="C72" s="133">
        <v>222</v>
      </c>
      <c r="D72" s="133">
        <v>600</v>
      </c>
      <c r="E72" s="133">
        <v>0</v>
      </c>
      <c r="F72" s="133">
        <v>822</v>
      </c>
      <c r="G72" s="134">
        <v>3.2879999999999997E-3</v>
      </c>
    </row>
    <row r="73" spans="1:7" x14ac:dyDescent="0.25">
      <c r="A73" s="40" t="s">
        <v>1</v>
      </c>
      <c r="B73" s="135">
        <v>0</v>
      </c>
      <c r="C73" s="135">
        <v>1242</v>
      </c>
      <c r="D73" s="135">
        <v>4823</v>
      </c>
      <c r="E73" s="135">
        <v>0</v>
      </c>
      <c r="F73" s="135">
        <v>6065</v>
      </c>
      <c r="G73" s="134">
        <v>0</v>
      </c>
    </row>
    <row r="74" spans="1:7" x14ac:dyDescent="0.25">
      <c r="A74" s="40" t="s">
        <v>204</v>
      </c>
      <c r="B74" s="7">
        <v>0</v>
      </c>
      <c r="C74" s="7">
        <v>1062</v>
      </c>
      <c r="D74" s="7">
        <v>1073</v>
      </c>
      <c r="E74" s="7">
        <v>0</v>
      </c>
      <c r="F74" s="7">
        <v>2135</v>
      </c>
      <c r="G74" s="134">
        <v>2.8466666666666671E-2</v>
      </c>
    </row>
    <row r="75" spans="1:7" x14ac:dyDescent="0.25">
      <c r="A75" s="40" t="s">
        <v>205</v>
      </c>
      <c r="B75" s="7">
        <v>0</v>
      </c>
      <c r="C75" s="7">
        <v>180</v>
      </c>
      <c r="D75" s="7">
        <v>3750</v>
      </c>
      <c r="E75" s="7">
        <v>0</v>
      </c>
      <c r="F75" s="7">
        <v>3930</v>
      </c>
      <c r="G75" s="134">
        <v>5.0783067142192571E-2</v>
      </c>
    </row>
    <row r="76" spans="1:7" x14ac:dyDescent="0.25">
      <c r="A76" s="40" t="s">
        <v>60</v>
      </c>
      <c r="B76" s="7">
        <v>0</v>
      </c>
      <c r="C76" s="7">
        <v>2994</v>
      </c>
      <c r="D76" s="7">
        <v>22407</v>
      </c>
      <c r="E76" s="7">
        <v>800</v>
      </c>
      <c r="F76" s="7">
        <v>26201</v>
      </c>
      <c r="G76" s="134">
        <v>0</v>
      </c>
    </row>
    <row r="77" spans="1:7" x14ac:dyDescent="0.25">
      <c r="A77" s="40" t="s">
        <v>206</v>
      </c>
      <c r="B77" s="7">
        <v>0</v>
      </c>
      <c r="C77" s="7">
        <v>288</v>
      </c>
      <c r="D77" s="7">
        <v>0</v>
      </c>
      <c r="E77" s="7">
        <v>200</v>
      </c>
      <c r="F77" s="7">
        <v>488</v>
      </c>
      <c r="G77" s="134">
        <v>3.5387962291515591E-3</v>
      </c>
    </row>
    <row r="78" spans="1:7" x14ac:dyDescent="0.25">
      <c r="A78" s="40" t="s">
        <v>207</v>
      </c>
      <c r="B78" s="7">
        <v>0</v>
      </c>
      <c r="C78" s="7">
        <v>1406</v>
      </c>
      <c r="D78" s="7">
        <v>8233</v>
      </c>
      <c r="E78" s="7">
        <v>0</v>
      </c>
      <c r="F78" s="7">
        <v>9639</v>
      </c>
      <c r="G78" s="134">
        <v>6.4259999999999998E-2</v>
      </c>
    </row>
    <row r="79" spans="1:7" x14ac:dyDescent="0.25">
      <c r="A79" s="40" t="s">
        <v>208</v>
      </c>
      <c r="B79" s="7">
        <v>0</v>
      </c>
      <c r="C79" s="7">
        <v>0</v>
      </c>
      <c r="D79" s="7">
        <v>1322</v>
      </c>
      <c r="E79" s="7">
        <v>0</v>
      </c>
      <c r="F79" s="7">
        <v>1322</v>
      </c>
      <c r="G79" s="134">
        <v>6.6100000000000013E-3</v>
      </c>
    </row>
    <row r="80" spans="1:7" x14ac:dyDescent="0.25">
      <c r="A80" s="40" t="s">
        <v>209</v>
      </c>
      <c r="B80" s="7">
        <v>0</v>
      </c>
      <c r="C80" s="7">
        <v>1000</v>
      </c>
      <c r="D80" s="7">
        <v>10111</v>
      </c>
      <c r="E80" s="7">
        <v>600</v>
      </c>
      <c r="F80" s="7">
        <v>11711</v>
      </c>
      <c r="G80" s="134">
        <v>3.9036666666666664E-2</v>
      </c>
    </row>
    <row r="81" spans="1:7" x14ac:dyDescent="0.25">
      <c r="A81" s="40" t="s">
        <v>392</v>
      </c>
      <c r="B81" s="7">
        <v>0</v>
      </c>
      <c r="C81" s="7">
        <v>300</v>
      </c>
      <c r="D81" s="7">
        <v>2741</v>
      </c>
      <c r="E81" s="7">
        <v>0</v>
      </c>
      <c r="F81" s="7">
        <v>3041</v>
      </c>
      <c r="G81" s="134">
        <v>6.2714608317264563E-3</v>
      </c>
    </row>
    <row r="82" spans="1:7" x14ac:dyDescent="0.25">
      <c r="A82" s="40" t="s">
        <v>61</v>
      </c>
      <c r="B82" s="7">
        <v>0</v>
      </c>
      <c r="C82" s="7">
        <v>4047</v>
      </c>
      <c r="D82" s="7">
        <v>35911</v>
      </c>
      <c r="E82" s="7">
        <v>2296</v>
      </c>
      <c r="F82" s="7">
        <v>42254</v>
      </c>
      <c r="G82" s="134">
        <v>0</v>
      </c>
    </row>
    <row r="83" spans="1:7" x14ac:dyDescent="0.25">
      <c r="A83" s="136" t="s">
        <v>210</v>
      </c>
      <c r="B83" s="133">
        <v>0</v>
      </c>
      <c r="C83" s="133">
        <v>2550</v>
      </c>
      <c r="D83" s="133">
        <v>23550</v>
      </c>
      <c r="E83" s="133">
        <v>1929</v>
      </c>
      <c r="F83" s="133">
        <v>28029</v>
      </c>
      <c r="G83" s="134">
        <v>0.28028999999999998</v>
      </c>
    </row>
    <row r="84" spans="1:7" x14ac:dyDescent="0.25">
      <c r="A84" s="40" t="s">
        <v>211</v>
      </c>
      <c r="B84" s="135">
        <v>0</v>
      </c>
      <c r="C84" s="135">
        <v>465</v>
      </c>
      <c r="D84" s="135">
        <v>1969</v>
      </c>
      <c r="E84" s="135">
        <v>0</v>
      </c>
      <c r="F84" s="135">
        <v>2434</v>
      </c>
      <c r="G84" s="134">
        <v>4.8680000000000001E-2</v>
      </c>
    </row>
    <row r="85" spans="1:7" x14ac:dyDescent="0.25">
      <c r="A85" s="40" t="s">
        <v>212</v>
      </c>
      <c r="B85" s="7">
        <v>0</v>
      </c>
      <c r="C85" s="7">
        <v>430</v>
      </c>
      <c r="D85" s="7">
        <v>3570</v>
      </c>
      <c r="E85" s="7">
        <v>0</v>
      </c>
      <c r="F85" s="7">
        <v>4000</v>
      </c>
      <c r="G85" s="134">
        <v>0.10523823305006709</v>
      </c>
    </row>
    <row r="86" spans="1:7" x14ac:dyDescent="0.25">
      <c r="A86" s="40" t="s">
        <v>213</v>
      </c>
      <c r="B86" s="7">
        <v>0</v>
      </c>
      <c r="C86" s="7">
        <v>250</v>
      </c>
      <c r="D86" s="7">
        <v>3500</v>
      </c>
      <c r="E86" s="7">
        <v>250</v>
      </c>
      <c r="F86" s="7">
        <v>4000</v>
      </c>
      <c r="G86" s="134">
        <v>0.04</v>
      </c>
    </row>
    <row r="87" spans="1:7" x14ac:dyDescent="0.25">
      <c r="A87" s="40" t="s">
        <v>214</v>
      </c>
      <c r="B87" s="7">
        <v>0</v>
      </c>
      <c r="C87" s="7">
        <v>0</v>
      </c>
      <c r="D87" s="7">
        <v>2500</v>
      </c>
      <c r="E87" s="7">
        <v>0</v>
      </c>
      <c r="F87" s="7">
        <v>2500</v>
      </c>
      <c r="G87" s="134">
        <v>2.5000000000000001E-2</v>
      </c>
    </row>
    <row r="88" spans="1:7" x14ac:dyDescent="0.25">
      <c r="A88" s="40" t="s">
        <v>215</v>
      </c>
      <c r="B88" s="7">
        <v>0</v>
      </c>
      <c r="C88" s="7">
        <v>352</v>
      </c>
      <c r="D88" s="7">
        <v>822</v>
      </c>
      <c r="E88" s="7">
        <v>117</v>
      </c>
      <c r="F88" s="7">
        <v>1291</v>
      </c>
      <c r="G88" s="134">
        <v>4.3033333333333333E-2</v>
      </c>
    </row>
    <row r="89" spans="1:7" x14ac:dyDescent="0.25">
      <c r="A89" s="40" t="s">
        <v>62</v>
      </c>
      <c r="B89" s="7">
        <v>400</v>
      </c>
      <c r="C89" s="7">
        <v>0</v>
      </c>
      <c r="D89" s="7">
        <v>0</v>
      </c>
      <c r="E89" s="7">
        <v>0</v>
      </c>
      <c r="F89" s="7">
        <v>400</v>
      </c>
      <c r="G89" s="134">
        <v>0</v>
      </c>
    </row>
    <row r="90" spans="1:7" x14ac:dyDescent="0.25">
      <c r="A90" s="40" t="s">
        <v>337</v>
      </c>
      <c r="B90" s="7">
        <v>400</v>
      </c>
      <c r="C90" s="7">
        <v>0</v>
      </c>
      <c r="D90" s="7">
        <v>0</v>
      </c>
      <c r="E90" s="7">
        <v>0</v>
      </c>
      <c r="F90" s="7">
        <v>400</v>
      </c>
      <c r="G90" s="134">
        <v>5.3333333333333332E-3</v>
      </c>
    </row>
    <row r="91" spans="1:7" x14ac:dyDescent="0.25">
      <c r="A91" s="40" t="s">
        <v>63</v>
      </c>
      <c r="B91" s="7">
        <v>0</v>
      </c>
      <c r="C91" s="7">
        <v>15</v>
      </c>
      <c r="D91" s="7">
        <v>160</v>
      </c>
      <c r="E91" s="7">
        <v>0</v>
      </c>
      <c r="F91" s="7">
        <v>175</v>
      </c>
      <c r="G91" s="134">
        <v>0</v>
      </c>
    </row>
    <row r="92" spans="1:7" x14ac:dyDescent="0.25">
      <c r="A92" s="40" t="s">
        <v>216</v>
      </c>
      <c r="B92" s="7">
        <v>0</v>
      </c>
      <c r="C92" s="7">
        <v>15</v>
      </c>
      <c r="D92" s="7">
        <v>160</v>
      </c>
      <c r="E92" s="7">
        <v>0</v>
      </c>
      <c r="F92" s="7">
        <v>175</v>
      </c>
      <c r="G92" s="134">
        <v>7.1516142214957085E-2</v>
      </c>
    </row>
    <row r="93" spans="1:7" x14ac:dyDescent="0.25">
      <c r="A93" s="40" t="s">
        <v>64</v>
      </c>
      <c r="B93" s="7">
        <v>0</v>
      </c>
      <c r="C93" s="7">
        <v>0</v>
      </c>
      <c r="D93" s="7">
        <v>104</v>
      </c>
      <c r="E93" s="7">
        <v>0</v>
      </c>
      <c r="F93" s="7">
        <v>104</v>
      </c>
      <c r="G93" s="134">
        <v>0</v>
      </c>
    </row>
    <row r="94" spans="1:7" x14ac:dyDescent="0.25">
      <c r="A94" s="40" t="s">
        <v>217</v>
      </c>
      <c r="B94" s="7">
        <v>0</v>
      </c>
      <c r="C94" s="7">
        <v>0</v>
      </c>
      <c r="D94" s="7">
        <v>104</v>
      </c>
      <c r="E94" s="7">
        <v>0</v>
      </c>
      <c r="F94" s="7">
        <v>104</v>
      </c>
      <c r="G94" s="134">
        <v>1.3698630136986301E-2</v>
      </c>
    </row>
    <row r="95" spans="1:7" x14ac:dyDescent="0.25">
      <c r="A95" s="40" t="s">
        <v>72</v>
      </c>
      <c r="B95" s="7">
        <v>0</v>
      </c>
      <c r="C95" s="7">
        <v>4184</v>
      </c>
      <c r="D95" s="7">
        <v>54750</v>
      </c>
      <c r="E95" s="7">
        <v>2800</v>
      </c>
      <c r="F95" s="7">
        <v>61734</v>
      </c>
      <c r="G95" s="134">
        <v>0</v>
      </c>
    </row>
    <row r="96" spans="1:7" x14ac:dyDescent="0.25">
      <c r="A96" s="40" t="s">
        <v>218</v>
      </c>
      <c r="B96" s="7">
        <v>0</v>
      </c>
      <c r="C96" s="7">
        <v>4184</v>
      </c>
      <c r="D96" s="7">
        <v>54750</v>
      </c>
      <c r="E96" s="7">
        <v>2800</v>
      </c>
      <c r="F96" s="7">
        <v>61734</v>
      </c>
      <c r="G96" s="134">
        <v>0.24693599999999999</v>
      </c>
    </row>
    <row r="97" spans="1:7" x14ac:dyDescent="0.25">
      <c r="A97" s="40" t="s">
        <v>219</v>
      </c>
      <c r="B97" s="7">
        <v>0</v>
      </c>
      <c r="C97" s="7">
        <v>104</v>
      </c>
      <c r="D97" s="7">
        <v>1921</v>
      </c>
      <c r="E97" s="7">
        <v>390</v>
      </c>
      <c r="F97" s="7">
        <v>2415</v>
      </c>
      <c r="G97" s="134">
        <v>0</v>
      </c>
    </row>
    <row r="98" spans="1:7" x14ac:dyDescent="0.25">
      <c r="A98" s="40"/>
      <c r="B98" s="7">
        <v>0</v>
      </c>
      <c r="C98" s="7">
        <v>104</v>
      </c>
      <c r="D98" s="7">
        <v>1921</v>
      </c>
      <c r="E98" s="7">
        <v>390</v>
      </c>
      <c r="F98" s="7">
        <v>2415</v>
      </c>
      <c r="G98" s="134">
        <v>0</v>
      </c>
    </row>
    <row r="99" spans="1:7" x14ac:dyDescent="0.25">
      <c r="A99" s="40" t="s">
        <v>71</v>
      </c>
      <c r="B99" s="7">
        <v>0</v>
      </c>
      <c r="C99" s="7">
        <v>104</v>
      </c>
      <c r="D99" s="7">
        <v>1921</v>
      </c>
      <c r="E99" s="7">
        <v>390</v>
      </c>
      <c r="F99" s="7">
        <v>2415</v>
      </c>
      <c r="G99" s="134">
        <v>0</v>
      </c>
    </row>
    <row r="100" spans="1:7" x14ac:dyDescent="0.25">
      <c r="A100" s="40" t="s">
        <v>220</v>
      </c>
      <c r="B100" s="7">
        <v>0</v>
      </c>
      <c r="C100" s="7">
        <v>104</v>
      </c>
      <c r="D100" s="7">
        <v>1921</v>
      </c>
      <c r="E100" s="7">
        <v>390</v>
      </c>
      <c r="F100" s="7">
        <v>2415</v>
      </c>
      <c r="G100" s="134">
        <v>0.161</v>
      </c>
    </row>
    <row r="101" spans="1:7" x14ac:dyDescent="0.25">
      <c r="A101" s="40" t="s">
        <v>221</v>
      </c>
      <c r="B101" s="7">
        <v>4640</v>
      </c>
      <c r="C101" s="7">
        <v>11364</v>
      </c>
      <c r="D101" s="7">
        <v>31288</v>
      </c>
      <c r="E101" s="7">
        <v>4527</v>
      </c>
      <c r="F101" s="7">
        <v>51819</v>
      </c>
      <c r="G101" s="134">
        <v>0</v>
      </c>
    </row>
    <row r="102" spans="1:7" x14ac:dyDescent="0.25">
      <c r="A102" s="40"/>
      <c r="B102" s="7">
        <v>4640</v>
      </c>
      <c r="C102" s="7">
        <v>11364</v>
      </c>
      <c r="D102" s="7">
        <v>31288</v>
      </c>
      <c r="E102" s="7">
        <v>4527</v>
      </c>
      <c r="F102" s="7">
        <v>51819</v>
      </c>
      <c r="G102" s="134">
        <v>0</v>
      </c>
    </row>
    <row r="103" spans="1:7" x14ac:dyDescent="0.25">
      <c r="A103" s="40" t="s">
        <v>68</v>
      </c>
      <c r="B103" s="7">
        <v>4500</v>
      </c>
      <c r="C103" s="7">
        <v>11364</v>
      </c>
      <c r="D103" s="7">
        <v>31288</v>
      </c>
      <c r="E103" s="7">
        <v>4527</v>
      </c>
      <c r="F103" s="7">
        <v>51679</v>
      </c>
      <c r="G103" s="134">
        <v>0</v>
      </c>
    </row>
    <row r="104" spans="1:7" x14ac:dyDescent="0.25">
      <c r="A104" s="136" t="s">
        <v>222</v>
      </c>
      <c r="B104" s="133">
        <v>0</v>
      </c>
      <c r="C104" s="133">
        <v>2000</v>
      </c>
      <c r="D104" s="133">
        <v>4500</v>
      </c>
      <c r="E104" s="133">
        <v>1500</v>
      </c>
      <c r="F104" s="133">
        <v>8000</v>
      </c>
      <c r="G104" s="134">
        <v>7.7014160978849985E-2</v>
      </c>
    </row>
    <row r="105" spans="1:7" x14ac:dyDescent="0.25">
      <c r="A105" s="40" t="s">
        <v>223</v>
      </c>
      <c r="B105" s="135">
        <v>0</v>
      </c>
      <c r="C105" s="135">
        <v>0</v>
      </c>
      <c r="D105" s="135">
        <v>1510</v>
      </c>
      <c r="E105" s="135">
        <v>0</v>
      </c>
      <c r="F105" s="135">
        <v>1510</v>
      </c>
      <c r="G105" s="134">
        <v>1.2583333333333335E-2</v>
      </c>
    </row>
    <row r="106" spans="1:7" x14ac:dyDescent="0.25">
      <c r="A106" s="40" t="s">
        <v>306</v>
      </c>
      <c r="B106" s="7">
        <v>0</v>
      </c>
      <c r="C106" s="7">
        <v>2751</v>
      </c>
      <c r="D106" s="7">
        <v>16000</v>
      </c>
      <c r="E106" s="7">
        <v>1751</v>
      </c>
      <c r="F106" s="7">
        <v>20502</v>
      </c>
      <c r="G106" s="134">
        <v>0.20621812731972761</v>
      </c>
    </row>
    <row r="107" spans="1:7" x14ac:dyDescent="0.25">
      <c r="A107" s="40" t="s">
        <v>338</v>
      </c>
      <c r="B107" s="7">
        <v>0</v>
      </c>
      <c r="C107" s="7">
        <v>6613</v>
      </c>
      <c r="D107" s="7">
        <v>9278</v>
      </c>
      <c r="E107" s="7">
        <v>1276</v>
      </c>
      <c r="F107" s="7">
        <v>17167</v>
      </c>
      <c r="G107" s="134">
        <v>0.17167000000000002</v>
      </c>
    </row>
    <row r="108" spans="1:7" x14ac:dyDescent="0.25">
      <c r="A108" s="40" t="s">
        <v>414</v>
      </c>
      <c r="B108" s="7">
        <v>4500</v>
      </c>
      <c r="C108" s="7">
        <v>0</v>
      </c>
      <c r="D108" s="7">
        <v>0</v>
      </c>
      <c r="E108" s="7">
        <v>0</v>
      </c>
      <c r="F108" s="7">
        <v>4500</v>
      </c>
      <c r="G108" s="134">
        <v>5.6250000000000001E-2</v>
      </c>
    </row>
    <row r="109" spans="1:7" x14ac:dyDescent="0.25">
      <c r="A109" s="51" t="s">
        <v>73</v>
      </c>
      <c r="B109" s="135">
        <v>140</v>
      </c>
      <c r="C109" s="135">
        <v>0</v>
      </c>
      <c r="D109" s="135">
        <v>0</v>
      </c>
      <c r="E109" s="135">
        <v>0</v>
      </c>
      <c r="F109" s="135">
        <v>140</v>
      </c>
      <c r="G109" s="138">
        <v>0</v>
      </c>
    </row>
    <row r="110" spans="1:7" x14ac:dyDescent="0.25">
      <c r="A110" s="132" t="s">
        <v>328</v>
      </c>
      <c r="B110" s="133">
        <v>140</v>
      </c>
      <c r="C110" s="133">
        <v>0</v>
      </c>
      <c r="D110" s="133">
        <v>0</v>
      </c>
      <c r="E110" s="133">
        <v>0</v>
      </c>
      <c r="F110" s="133">
        <v>140</v>
      </c>
      <c r="G110" s="138">
        <v>1.7500000000000002E-2</v>
      </c>
    </row>
    <row r="111" spans="1:7" x14ac:dyDescent="0.25">
      <c r="A111" s="40" t="s">
        <v>138</v>
      </c>
      <c r="B111" s="135">
        <v>0</v>
      </c>
      <c r="C111" s="7">
        <v>2189</v>
      </c>
      <c r="D111" s="7">
        <v>23387</v>
      </c>
      <c r="E111" s="7">
        <v>450</v>
      </c>
      <c r="F111" s="7">
        <v>26026</v>
      </c>
      <c r="G111" s="134">
        <v>0</v>
      </c>
    </row>
    <row r="112" spans="1:7" x14ac:dyDescent="0.25">
      <c r="A112" s="40" t="s">
        <v>139</v>
      </c>
      <c r="B112" s="7">
        <v>0</v>
      </c>
      <c r="C112" s="7">
        <v>550</v>
      </c>
      <c r="D112" s="7">
        <v>6100</v>
      </c>
      <c r="E112" s="7">
        <v>450</v>
      </c>
      <c r="F112" s="7">
        <v>7100</v>
      </c>
      <c r="G112" s="134">
        <v>0</v>
      </c>
    </row>
    <row r="113" spans="1:7" x14ac:dyDescent="0.25">
      <c r="A113" s="51" t="s">
        <v>3</v>
      </c>
      <c r="B113" s="135">
        <v>0</v>
      </c>
      <c r="C113" s="135">
        <v>500</v>
      </c>
      <c r="D113" s="135">
        <v>5700</v>
      </c>
      <c r="E113" s="135">
        <v>400</v>
      </c>
      <c r="F113" s="135">
        <v>6600</v>
      </c>
      <c r="G113" s="138">
        <v>0</v>
      </c>
    </row>
    <row r="114" spans="1:7" x14ac:dyDescent="0.25">
      <c r="A114" s="51" t="s">
        <v>224</v>
      </c>
      <c r="B114" s="135">
        <v>0</v>
      </c>
      <c r="C114" s="135">
        <v>300</v>
      </c>
      <c r="D114" s="135">
        <v>5400</v>
      </c>
      <c r="E114" s="135">
        <v>400</v>
      </c>
      <c r="F114" s="135">
        <v>6100</v>
      </c>
      <c r="G114" s="138">
        <v>1.2200000000000001E-2</v>
      </c>
    </row>
    <row r="115" spans="1:7" x14ac:dyDescent="0.25">
      <c r="A115" s="40" t="s">
        <v>225</v>
      </c>
      <c r="B115" s="7">
        <v>0</v>
      </c>
      <c r="C115" s="7">
        <v>200</v>
      </c>
      <c r="D115" s="7">
        <v>300</v>
      </c>
      <c r="E115" s="7">
        <v>0</v>
      </c>
      <c r="F115" s="7">
        <v>500</v>
      </c>
      <c r="G115" s="134">
        <v>3.1259182384825541E-3</v>
      </c>
    </row>
    <row r="116" spans="1:7" x14ac:dyDescent="0.25">
      <c r="A116" s="40" t="s">
        <v>84</v>
      </c>
      <c r="B116" s="7">
        <v>0</v>
      </c>
      <c r="C116" s="7">
        <v>50</v>
      </c>
      <c r="D116" s="7">
        <v>400</v>
      </c>
      <c r="E116" s="7">
        <v>50</v>
      </c>
      <c r="F116" s="7">
        <v>500</v>
      </c>
      <c r="G116" s="134">
        <v>0</v>
      </c>
    </row>
    <row r="117" spans="1:7" x14ac:dyDescent="0.25">
      <c r="A117" s="40" t="s">
        <v>226</v>
      </c>
      <c r="B117" s="7">
        <v>0</v>
      </c>
      <c r="C117" s="7">
        <v>50</v>
      </c>
      <c r="D117" s="7">
        <v>400</v>
      </c>
      <c r="E117" s="7">
        <v>50</v>
      </c>
      <c r="F117" s="7">
        <v>500</v>
      </c>
      <c r="G117" s="134">
        <v>3.3333333333333333E-2</v>
      </c>
    </row>
    <row r="118" spans="1:7" x14ac:dyDescent="0.25">
      <c r="A118" s="40" t="s">
        <v>142</v>
      </c>
      <c r="B118" s="7">
        <v>0</v>
      </c>
      <c r="C118" s="7">
        <v>1462</v>
      </c>
      <c r="D118" s="7">
        <v>13360</v>
      </c>
      <c r="E118" s="7">
        <v>0</v>
      </c>
      <c r="F118" s="7">
        <v>14822</v>
      </c>
      <c r="G118" s="134">
        <v>0</v>
      </c>
    </row>
    <row r="119" spans="1:7" x14ac:dyDescent="0.25">
      <c r="A119" s="40" t="s">
        <v>77</v>
      </c>
      <c r="B119" s="7">
        <v>0</v>
      </c>
      <c r="C119" s="7">
        <v>600</v>
      </c>
      <c r="D119" s="7">
        <v>11400</v>
      </c>
      <c r="E119" s="7">
        <v>0</v>
      </c>
      <c r="F119" s="7">
        <v>12000</v>
      </c>
      <c r="G119" s="134">
        <v>0</v>
      </c>
    </row>
    <row r="120" spans="1:7" x14ac:dyDescent="0.25">
      <c r="A120" s="40" t="s">
        <v>227</v>
      </c>
      <c r="B120" s="7">
        <v>0</v>
      </c>
      <c r="C120" s="7">
        <v>600</v>
      </c>
      <c r="D120" s="7">
        <v>11400</v>
      </c>
      <c r="E120" s="7">
        <v>0</v>
      </c>
      <c r="F120" s="7">
        <v>12000</v>
      </c>
      <c r="G120" s="134">
        <v>3.9684376922212009E-2</v>
      </c>
    </row>
    <row r="121" spans="1:7" x14ac:dyDescent="0.25">
      <c r="A121" s="40" t="s">
        <v>96</v>
      </c>
      <c r="B121" s="7">
        <v>0</v>
      </c>
      <c r="C121" s="7">
        <v>679</v>
      </c>
      <c r="D121" s="7">
        <v>1210</v>
      </c>
      <c r="E121" s="7">
        <v>0</v>
      </c>
      <c r="F121" s="7">
        <v>1889</v>
      </c>
      <c r="G121" s="134">
        <v>0</v>
      </c>
    </row>
    <row r="122" spans="1:7" x14ac:dyDescent="0.25">
      <c r="A122" s="40" t="s">
        <v>307</v>
      </c>
      <c r="B122" s="7">
        <v>0</v>
      </c>
      <c r="C122" s="7">
        <v>679</v>
      </c>
      <c r="D122" s="7">
        <v>1210</v>
      </c>
      <c r="E122" s="7">
        <v>0</v>
      </c>
      <c r="F122" s="7">
        <v>1889</v>
      </c>
      <c r="G122" s="134">
        <v>3.0224000000000002E-3</v>
      </c>
    </row>
    <row r="123" spans="1:7" x14ac:dyDescent="0.25">
      <c r="A123" s="40" t="s">
        <v>76</v>
      </c>
      <c r="B123" s="7">
        <v>0</v>
      </c>
      <c r="C123" s="7">
        <v>183</v>
      </c>
      <c r="D123" s="7">
        <v>750</v>
      </c>
      <c r="E123" s="7">
        <v>0</v>
      </c>
      <c r="F123" s="7">
        <v>933</v>
      </c>
      <c r="G123" s="134">
        <v>0</v>
      </c>
    </row>
    <row r="124" spans="1:7" x14ac:dyDescent="0.25">
      <c r="A124" s="40" t="s">
        <v>308</v>
      </c>
      <c r="B124" s="7">
        <v>0</v>
      </c>
      <c r="C124" s="7">
        <v>183</v>
      </c>
      <c r="D124" s="7">
        <v>750</v>
      </c>
      <c r="E124" s="7">
        <v>0</v>
      </c>
      <c r="F124" s="7">
        <v>933</v>
      </c>
      <c r="G124" s="134">
        <v>3.1099999999999999E-3</v>
      </c>
    </row>
    <row r="125" spans="1:7" x14ac:dyDescent="0.25">
      <c r="A125" s="40"/>
      <c r="B125" s="7">
        <v>0</v>
      </c>
      <c r="C125" s="7">
        <v>177</v>
      </c>
      <c r="D125" s="7">
        <v>3927</v>
      </c>
      <c r="E125" s="7">
        <v>0</v>
      </c>
      <c r="F125" s="7">
        <v>4104</v>
      </c>
      <c r="G125" s="134">
        <v>0</v>
      </c>
    </row>
    <row r="126" spans="1:7" x14ac:dyDescent="0.25">
      <c r="A126" s="40" t="s">
        <v>94</v>
      </c>
      <c r="B126" s="7">
        <v>0</v>
      </c>
      <c r="C126" s="7">
        <v>177</v>
      </c>
      <c r="D126" s="7">
        <v>3927</v>
      </c>
      <c r="E126" s="7">
        <v>0</v>
      </c>
      <c r="F126" s="7">
        <v>4104</v>
      </c>
      <c r="G126" s="134">
        <v>0</v>
      </c>
    </row>
    <row r="127" spans="1:7" x14ac:dyDescent="0.25">
      <c r="A127" s="40" t="s">
        <v>320</v>
      </c>
      <c r="B127" s="7">
        <v>0</v>
      </c>
      <c r="C127" s="7">
        <v>177</v>
      </c>
      <c r="D127" s="7">
        <v>3927</v>
      </c>
      <c r="E127" s="7">
        <v>0</v>
      </c>
      <c r="F127" s="7">
        <v>4104</v>
      </c>
      <c r="G127" s="134">
        <v>1.3679999999999999E-2</v>
      </c>
    </row>
    <row r="128" spans="1:7" x14ac:dyDescent="0.25">
      <c r="A128" s="40" t="s">
        <v>228</v>
      </c>
      <c r="B128" s="7">
        <v>0</v>
      </c>
      <c r="C128" s="7">
        <v>585</v>
      </c>
      <c r="D128" s="7">
        <v>6540</v>
      </c>
      <c r="E128" s="7">
        <v>570</v>
      </c>
      <c r="F128" s="7">
        <v>7695</v>
      </c>
      <c r="G128" s="134">
        <v>0</v>
      </c>
    </row>
    <row r="129" spans="1:7" x14ac:dyDescent="0.25">
      <c r="A129" s="40"/>
      <c r="B129" s="7">
        <v>0</v>
      </c>
      <c r="C129" s="7">
        <v>585</v>
      </c>
      <c r="D129" s="7">
        <v>6540</v>
      </c>
      <c r="E129" s="7">
        <v>570</v>
      </c>
      <c r="F129" s="7">
        <v>7695</v>
      </c>
      <c r="G129" s="134">
        <v>0</v>
      </c>
    </row>
    <row r="130" spans="1:7" x14ac:dyDescent="0.25">
      <c r="A130" s="136" t="s">
        <v>90</v>
      </c>
      <c r="B130" s="137">
        <v>0</v>
      </c>
      <c r="C130" s="137">
        <v>85</v>
      </c>
      <c r="D130" s="137">
        <v>1235</v>
      </c>
      <c r="E130" s="137">
        <v>70</v>
      </c>
      <c r="F130" s="137">
        <v>1390</v>
      </c>
      <c r="G130" s="134">
        <v>0</v>
      </c>
    </row>
    <row r="131" spans="1:7" x14ac:dyDescent="0.25">
      <c r="A131" s="40" t="s">
        <v>229</v>
      </c>
      <c r="B131" s="7">
        <v>0</v>
      </c>
      <c r="C131" s="7">
        <v>45</v>
      </c>
      <c r="D131" s="7">
        <v>635</v>
      </c>
      <c r="E131" s="7">
        <v>30</v>
      </c>
      <c r="F131" s="7">
        <v>710</v>
      </c>
      <c r="G131" s="134">
        <v>8.8749999999999996E-2</v>
      </c>
    </row>
    <row r="132" spans="1:7" x14ac:dyDescent="0.25">
      <c r="A132" s="40" t="s">
        <v>230</v>
      </c>
      <c r="B132" s="7">
        <v>0</v>
      </c>
      <c r="C132" s="7">
        <v>40</v>
      </c>
      <c r="D132" s="7">
        <v>600</v>
      </c>
      <c r="E132" s="7">
        <v>40</v>
      </c>
      <c r="F132" s="7">
        <v>680</v>
      </c>
      <c r="G132" s="134">
        <v>2.3859649122807018E-2</v>
      </c>
    </row>
    <row r="133" spans="1:7" x14ac:dyDescent="0.25">
      <c r="A133" s="40" t="s">
        <v>92</v>
      </c>
      <c r="B133" s="7">
        <v>0</v>
      </c>
      <c r="C133" s="7">
        <v>500</v>
      </c>
      <c r="D133" s="7">
        <v>5305</v>
      </c>
      <c r="E133" s="7">
        <v>500</v>
      </c>
      <c r="F133" s="7">
        <v>6305</v>
      </c>
      <c r="G133" s="134">
        <v>0</v>
      </c>
    </row>
    <row r="134" spans="1:7" x14ac:dyDescent="0.25">
      <c r="A134" s="40" t="s">
        <v>231</v>
      </c>
      <c r="B134" s="7">
        <v>0</v>
      </c>
      <c r="C134" s="7">
        <v>500</v>
      </c>
      <c r="D134" s="7">
        <v>5305</v>
      </c>
      <c r="E134" s="7">
        <v>500</v>
      </c>
      <c r="F134" s="7">
        <v>6305</v>
      </c>
      <c r="G134" s="134">
        <v>6.0741928211807726E-3</v>
      </c>
    </row>
    <row r="135" spans="1:7" x14ac:dyDescent="0.25">
      <c r="A135" s="136" t="s">
        <v>148</v>
      </c>
      <c r="B135" s="137">
        <v>0</v>
      </c>
      <c r="C135" s="137">
        <v>0</v>
      </c>
      <c r="D135" s="137">
        <v>346</v>
      </c>
      <c r="E135" s="137">
        <v>0</v>
      </c>
      <c r="F135" s="137">
        <v>346</v>
      </c>
      <c r="G135" s="134">
        <v>0</v>
      </c>
    </row>
    <row r="136" spans="1:7" x14ac:dyDescent="0.25">
      <c r="A136" s="40"/>
      <c r="B136" s="7">
        <v>0</v>
      </c>
      <c r="C136" s="7">
        <v>0</v>
      </c>
      <c r="D136" s="7">
        <v>346</v>
      </c>
      <c r="E136" s="7">
        <v>0</v>
      </c>
      <c r="F136" s="7">
        <v>346</v>
      </c>
      <c r="G136" s="134">
        <v>0</v>
      </c>
    </row>
    <row r="137" spans="1:7" x14ac:dyDescent="0.25">
      <c r="A137" s="40" t="s">
        <v>89</v>
      </c>
      <c r="B137" s="7">
        <v>0</v>
      </c>
      <c r="C137" s="7">
        <v>0</v>
      </c>
      <c r="D137" s="7">
        <v>346</v>
      </c>
      <c r="E137" s="7">
        <v>0</v>
      </c>
      <c r="F137" s="7">
        <v>346</v>
      </c>
      <c r="G137" s="134">
        <v>0</v>
      </c>
    </row>
    <row r="138" spans="1:7" x14ac:dyDescent="0.25">
      <c r="A138" s="136" t="s">
        <v>232</v>
      </c>
      <c r="B138" s="137">
        <v>0</v>
      </c>
      <c r="C138" s="137">
        <v>0</v>
      </c>
      <c r="D138" s="137">
        <v>346</v>
      </c>
      <c r="E138" s="137">
        <v>0</v>
      </c>
      <c r="F138" s="137">
        <v>346</v>
      </c>
      <c r="G138" s="134">
        <v>7.6888888888888883E-4</v>
      </c>
    </row>
    <row r="139" spans="1:7" x14ac:dyDescent="0.25">
      <c r="A139" s="51" t="s">
        <v>152</v>
      </c>
      <c r="B139" s="7">
        <v>0</v>
      </c>
      <c r="C139" s="7">
        <v>1523</v>
      </c>
      <c r="D139" s="7">
        <v>35522</v>
      </c>
      <c r="E139" s="7">
        <v>2000</v>
      </c>
      <c r="F139" s="7">
        <v>39045</v>
      </c>
      <c r="G139" s="134">
        <v>0</v>
      </c>
    </row>
    <row r="140" spans="1:7" x14ac:dyDescent="0.25">
      <c r="A140" s="40"/>
      <c r="B140" s="7">
        <v>0</v>
      </c>
      <c r="C140" s="7">
        <v>1523</v>
      </c>
      <c r="D140" s="7">
        <v>35522</v>
      </c>
      <c r="E140" s="7">
        <v>2000</v>
      </c>
      <c r="F140" s="7">
        <v>39045</v>
      </c>
      <c r="G140" s="134">
        <v>0</v>
      </c>
    </row>
    <row r="141" spans="1:7" x14ac:dyDescent="0.25">
      <c r="A141" s="40" t="s">
        <v>66</v>
      </c>
      <c r="B141" s="7">
        <v>0</v>
      </c>
      <c r="C141" s="7">
        <v>213</v>
      </c>
      <c r="D141" s="7">
        <v>827</v>
      </c>
      <c r="E141" s="7">
        <v>0</v>
      </c>
      <c r="F141" s="7">
        <v>1040</v>
      </c>
      <c r="G141" s="134">
        <v>0</v>
      </c>
    </row>
    <row r="142" spans="1:7" x14ac:dyDescent="0.25">
      <c r="A142" s="40" t="s">
        <v>233</v>
      </c>
      <c r="B142" s="7">
        <v>0</v>
      </c>
      <c r="C142" s="7">
        <v>213</v>
      </c>
      <c r="D142" s="7">
        <v>827</v>
      </c>
      <c r="E142" s="7">
        <v>0</v>
      </c>
      <c r="F142" s="7">
        <v>1040</v>
      </c>
      <c r="G142" s="134">
        <v>3.4666666666666665E-2</v>
      </c>
    </row>
    <row r="143" spans="1:7" x14ac:dyDescent="0.25">
      <c r="A143" s="40" t="s">
        <v>69</v>
      </c>
      <c r="B143" s="7">
        <v>0</v>
      </c>
      <c r="C143" s="7">
        <v>1250</v>
      </c>
      <c r="D143" s="7">
        <v>31840</v>
      </c>
      <c r="E143" s="7">
        <v>2000</v>
      </c>
      <c r="F143" s="7">
        <v>35090</v>
      </c>
      <c r="G143" s="134">
        <v>0</v>
      </c>
    </row>
    <row r="144" spans="1:7" x14ac:dyDescent="0.25">
      <c r="A144" s="40" t="s">
        <v>234</v>
      </c>
      <c r="B144" s="7">
        <v>0</v>
      </c>
      <c r="C144" s="7">
        <v>1250</v>
      </c>
      <c r="D144" s="7">
        <v>25770</v>
      </c>
      <c r="E144" s="7">
        <v>2000</v>
      </c>
      <c r="F144" s="7">
        <v>29020</v>
      </c>
      <c r="G144" s="134">
        <v>1.9346666666666668E-2</v>
      </c>
    </row>
    <row r="145" spans="1:7" x14ac:dyDescent="0.25">
      <c r="A145" s="40" t="s">
        <v>309</v>
      </c>
      <c r="B145" s="7">
        <v>0</v>
      </c>
      <c r="C145" s="7">
        <v>0</v>
      </c>
      <c r="D145" s="7">
        <v>6070</v>
      </c>
      <c r="E145" s="7">
        <v>0</v>
      </c>
      <c r="F145" s="7">
        <v>6070</v>
      </c>
      <c r="G145" s="134">
        <v>4.0466666666666663E-3</v>
      </c>
    </row>
    <row r="146" spans="1:7" x14ac:dyDescent="0.25">
      <c r="A146" s="51" t="s">
        <v>2</v>
      </c>
      <c r="B146" s="135">
        <v>0</v>
      </c>
      <c r="C146" s="135">
        <v>60</v>
      </c>
      <c r="D146" s="135">
        <v>2855</v>
      </c>
      <c r="E146" s="135">
        <v>0</v>
      </c>
      <c r="F146" s="135">
        <v>2915</v>
      </c>
      <c r="G146" s="138">
        <v>0</v>
      </c>
    </row>
    <row r="147" spans="1:7" x14ac:dyDescent="0.25">
      <c r="A147" s="132" t="s">
        <v>329</v>
      </c>
      <c r="B147" s="133">
        <v>0</v>
      </c>
      <c r="C147" s="133">
        <v>60</v>
      </c>
      <c r="D147" s="133">
        <v>2855</v>
      </c>
      <c r="E147" s="133">
        <v>0</v>
      </c>
      <c r="F147" s="133">
        <v>2915</v>
      </c>
      <c r="G147" s="138">
        <v>9.7166666666666669E-3</v>
      </c>
    </row>
    <row r="148" spans="1:7" x14ac:dyDescent="0.25">
      <c r="A148" s="40" t="s">
        <v>161</v>
      </c>
      <c r="B148" s="7">
        <v>0</v>
      </c>
      <c r="C148" s="7">
        <v>6853</v>
      </c>
      <c r="D148" s="7">
        <v>52035</v>
      </c>
      <c r="E148" s="7">
        <v>3313</v>
      </c>
      <c r="F148" s="7">
        <v>62201</v>
      </c>
      <c r="G148" s="134">
        <v>0</v>
      </c>
    </row>
    <row r="149" spans="1:7" x14ac:dyDescent="0.25">
      <c r="A149" s="40"/>
      <c r="B149" s="7">
        <v>0</v>
      </c>
      <c r="C149" s="7">
        <v>6853</v>
      </c>
      <c r="D149" s="7">
        <v>52035</v>
      </c>
      <c r="E149" s="7">
        <v>3313</v>
      </c>
      <c r="F149" s="7">
        <v>62201</v>
      </c>
      <c r="G149" s="134">
        <v>0</v>
      </c>
    </row>
    <row r="150" spans="1:7" x14ac:dyDescent="0.25">
      <c r="A150" s="51" t="s">
        <v>75</v>
      </c>
      <c r="B150" s="135">
        <v>0</v>
      </c>
      <c r="C150" s="135">
        <v>1350</v>
      </c>
      <c r="D150" s="135">
        <v>20055</v>
      </c>
      <c r="E150" s="135">
        <v>1200</v>
      </c>
      <c r="F150" s="135">
        <v>22605</v>
      </c>
      <c r="G150" s="138">
        <v>0</v>
      </c>
    </row>
    <row r="151" spans="1:7" x14ac:dyDescent="0.25">
      <c r="A151" s="51" t="s">
        <v>235</v>
      </c>
      <c r="B151" s="135">
        <v>0</v>
      </c>
      <c r="C151" s="135">
        <v>350</v>
      </c>
      <c r="D151" s="135">
        <v>4845</v>
      </c>
      <c r="E151" s="135">
        <v>700</v>
      </c>
      <c r="F151" s="135">
        <v>5895</v>
      </c>
      <c r="G151" s="138">
        <v>6.0549101777955812E-2</v>
      </c>
    </row>
    <row r="152" spans="1:7" x14ac:dyDescent="0.25">
      <c r="A152" s="40" t="s">
        <v>236</v>
      </c>
      <c r="B152" s="7">
        <v>0</v>
      </c>
      <c r="C152" s="7">
        <v>1000</v>
      </c>
      <c r="D152" s="7">
        <v>15210</v>
      </c>
      <c r="E152" s="7">
        <v>500</v>
      </c>
      <c r="F152" s="7">
        <v>16710</v>
      </c>
      <c r="G152" s="134">
        <v>0.1671</v>
      </c>
    </row>
    <row r="153" spans="1:7" x14ac:dyDescent="0.25">
      <c r="A153" s="40" t="s">
        <v>78</v>
      </c>
      <c r="B153" s="7">
        <v>0</v>
      </c>
      <c r="C153" s="7">
        <v>0</v>
      </c>
      <c r="D153" s="7">
        <v>2322</v>
      </c>
      <c r="E153" s="7">
        <v>0</v>
      </c>
      <c r="F153" s="7">
        <v>2322</v>
      </c>
      <c r="G153" s="134">
        <v>0</v>
      </c>
    </row>
    <row r="154" spans="1:7" x14ac:dyDescent="0.25">
      <c r="A154" s="40" t="s">
        <v>237</v>
      </c>
      <c r="B154" s="7">
        <v>0</v>
      </c>
      <c r="C154" s="7">
        <v>0</v>
      </c>
      <c r="D154" s="7">
        <v>2322</v>
      </c>
      <c r="E154" s="7">
        <v>0</v>
      </c>
      <c r="F154" s="7">
        <v>2322</v>
      </c>
      <c r="G154" s="134">
        <v>0.14226197769881141</v>
      </c>
    </row>
    <row r="155" spans="1:7" x14ac:dyDescent="0.25">
      <c r="A155" s="40" t="s">
        <v>70</v>
      </c>
      <c r="B155" s="7">
        <v>0</v>
      </c>
      <c r="C155" s="7">
        <v>45</v>
      </c>
      <c r="D155" s="7">
        <v>565</v>
      </c>
      <c r="E155" s="7">
        <v>40</v>
      </c>
      <c r="F155" s="7">
        <v>650</v>
      </c>
      <c r="G155" s="134">
        <v>0</v>
      </c>
    </row>
    <row r="156" spans="1:7" x14ac:dyDescent="0.25">
      <c r="A156" s="40" t="s">
        <v>238</v>
      </c>
      <c r="B156" s="7">
        <v>0</v>
      </c>
      <c r="C156" s="7">
        <v>45</v>
      </c>
      <c r="D156" s="7">
        <v>565</v>
      </c>
      <c r="E156" s="7">
        <v>40</v>
      </c>
      <c r="F156" s="7">
        <v>650</v>
      </c>
      <c r="G156" s="134">
        <v>2.1558872305140961E-2</v>
      </c>
    </row>
    <row r="157" spans="1:7" x14ac:dyDescent="0.25">
      <c r="A157" s="40" t="s">
        <v>319</v>
      </c>
      <c r="B157" s="7">
        <v>0</v>
      </c>
      <c r="C157" s="7">
        <v>5458</v>
      </c>
      <c r="D157" s="7">
        <v>29093</v>
      </c>
      <c r="E157" s="7">
        <v>2073</v>
      </c>
      <c r="F157" s="7">
        <v>36624</v>
      </c>
      <c r="G157" s="134">
        <v>0</v>
      </c>
    </row>
    <row r="158" spans="1:7" x14ac:dyDescent="0.25">
      <c r="A158" s="40" t="s">
        <v>321</v>
      </c>
      <c r="B158" s="7">
        <v>0</v>
      </c>
      <c r="C158" s="7">
        <v>5458</v>
      </c>
      <c r="D158" s="7">
        <v>29093</v>
      </c>
      <c r="E158" s="7">
        <v>2073</v>
      </c>
      <c r="F158" s="7">
        <v>36624</v>
      </c>
      <c r="G158" s="134">
        <v>0.28172307692307691</v>
      </c>
    </row>
    <row r="159" spans="1:7" x14ac:dyDescent="0.25">
      <c r="A159" s="51" t="s">
        <v>155</v>
      </c>
      <c r="B159" s="135">
        <v>0</v>
      </c>
      <c r="C159" s="135">
        <v>7105</v>
      </c>
      <c r="D159" s="135">
        <v>87450</v>
      </c>
      <c r="E159" s="135">
        <v>3581</v>
      </c>
      <c r="F159" s="135">
        <v>98136</v>
      </c>
      <c r="G159" s="138">
        <v>0</v>
      </c>
    </row>
    <row r="160" spans="1:7" x14ac:dyDescent="0.25">
      <c r="A160" s="51" t="s">
        <v>156</v>
      </c>
      <c r="B160" s="135">
        <v>0</v>
      </c>
      <c r="C160" s="135">
        <v>6961</v>
      </c>
      <c r="D160" s="135">
        <v>85599</v>
      </c>
      <c r="E160" s="135">
        <v>3443</v>
      </c>
      <c r="F160" s="135">
        <v>96003</v>
      </c>
      <c r="G160" s="138">
        <v>0</v>
      </c>
    </row>
    <row r="161" spans="1:7" x14ac:dyDescent="0.25">
      <c r="A161" s="40" t="s">
        <v>79</v>
      </c>
      <c r="B161" s="7">
        <v>0</v>
      </c>
      <c r="C161" s="7">
        <v>725</v>
      </c>
      <c r="D161" s="7">
        <v>5204</v>
      </c>
      <c r="E161" s="7">
        <v>359</v>
      </c>
      <c r="F161" s="7">
        <v>6288</v>
      </c>
      <c r="G161" s="134">
        <v>0</v>
      </c>
    </row>
    <row r="162" spans="1:7" x14ac:dyDescent="0.25">
      <c r="A162" s="40" t="s">
        <v>239</v>
      </c>
      <c r="B162" s="7">
        <v>0</v>
      </c>
      <c r="C162" s="7">
        <v>1</v>
      </c>
      <c r="D162" s="7">
        <v>5</v>
      </c>
      <c r="E162" s="7">
        <v>0</v>
      </c>
      <c r="F162" s="7">
        <v>6</v>
      </c>
      <c r="G162" s="134">
        <v>1E-3</v>
      </c>
    </row>
    <row r="163" spans="1:7" x14ac:dyDescent="0.25">
      <c r="A163" s="40" t="s">
        <v>240</v>
      </c>
      <c r="B163" s="7">
        <v>0</v>
      </c>
      <c r="C163" s="7">
        <v>80</v>
      </c>
      <c r="D163" s="7">
        <v>0</v>
      </c>
      <c r="E163" s="7">
        <v>0</v>
      </c>
      <c r="F163" s="7">
        <v>80</v>
      </c>
      <c r="G163" s="134">
        <v>8.0000000000000002E-3</v>
      </c>
    </row>
    <row r="164" spans="1:7" x14ac:dyDescent="0.25">
      <c r="A164" s="40" t="s">
        <v>241</v>
      </c>
      <c r="B164" s="7">
        <v>0</v>
      </c>
      <c r="C164" s="7">
        <v>38</v>
      </c>
      <c r="D164" s="7">
        <v>60</v>
      </c>
      <c r="E164" s="7">
        <v>0</v>
      </c>
      <c r="F164" s="7">
        <v>98</v>
      </c>
      <c r="G164" s="134">
        <v>9.7999999999999997E-3</v>
      </c>
    </row>
    <row r="165" spans="1:7" x14ac:dyDescent="0.25">
      <c r="A165" s="40" t="s">
        <v>242</v>
      </c>
      <c r="B165" s="7">
        <v>0</v>
      </c>
      <c r="C165" s="7">
        <v>6</v>
      </c>
      <c r="D165" s="7">
        <v>164</v>
      </c>
      <c r="E165" s="7">
        <v>0</v>
      </c>
      <c r="F165" s="7">
        <v>170</v>
      </c>
      <c r="G165" s="134">
        <v>8.5000000000000006E-3</v>
      </c>
    </row>
    <row r="166" spans="1:7" x14ac:dyDescent="0.25">
      <c r="A166" s="40" t="s">
        <v>243</v>
      </c>
      <c r="B166" s="7">
        <v>0</v>
      </c>
      <c r="C166" s="7">
        <v>12</v>
      </c>
      <c r="D166" s="7">
        <v>188</v>
      </c>
      <c r="E166" s="7">
        <v>0</v>
      </c>
      <c r="F166" s="7">
        <v>200</v>
      </c>
      <c r="G166" s="134">
        <v>0.02</v>
      </c>
    </row>
    <row r="167" spans="1:7" x14ac:dyDescent="0.25">
      <c r="A167" s="40" t="s">
        <v>244</v>
      </c>
      <c r="B167" s="7">
        <v>0</v>
      </c>
      <c r="C167" s="7">
        <v>370</v>
      </c>
      <c r="D167" s="7">
        <v>2000</v>
      </c>
      <c r="E167" s="7">
        <v>180</v>
      </c>
      <c r="F167" s="7">
        <v>2550</v>
      </c>
      <c r="G167" s="134">
        <v>0.17609281126993992</v>
      </c>
    </row>
    <row r="168" spans="1:7" x14ac:dyDescent="0.25">
      <c r="A168" s="40" t="s">
        <v>339</v>
      </c>
      <c r="B168" s="7">
        <v>0</v>
      </c>
      <c r="C168" s="7">
        <v>218</v>
      </c>
      <c r="D168" s="7">
        <v>2787</v>
      </c>
      <c r="E168" s="7">
        <v>179</v>
      </c>
      <c r="F168" s="7">
        <v>3184</v>
      </c>
      <c r="G168" s="134">
        <v>0.15920000000000004</v>
      </c>
    </row>
    <row r="169" spans="1:7" x14ac:dyDescent="0.25">
      <c r="A169" s="51" t="s">
        <v>80</v>
      </c>
      <c r="B169" s="135">
        <v>0</v>
      </c>
      <c r="C169" s="135">
        <v>0</v>
      </c>
      <c r="D169" s="135">
        <v>300</v>
      </c>
      <c r="E169" s="135">
        <v>0</v>
      </c>
      <c r="F169" s="135">
        <v>300</v>
      </c>
      <c r="G169" s="138">
        <v>0</v>
      </c>
    </row>
    <row r="170" spans="1:7" x14ac:dyDescent="0.25">
      <c r="A170" s="51" t="s">
        <v>245</v>
      </c>
      <c r="B170" s="135">
        <v>0</v>
      </c>
      <c r="C170" s="135">
        <v>0</v>
      </c>
      <c r="D170" s="135">
        <v>300</v>
      </c>
      <c r="E170" s="135">
        <v>0</v>
      </c>
      <c r="F170" s="135">
        <v>300</v>
      </c>
      <c r="G170" s="138">
        <v>0.06</v>
      </c>
    </row>
    <row r="171" spans="1:7" x14ac:dyDescent="0.25">
      <c r="A171" s="40" t="s">
        <v>81</v>
      </c>
      <c r="B171" s="7">
        <v>0</v>
      </c>
      <c r="C171" s="7">
        <v>3134</v>
      </c>
      <c r="D171" s="7">
        <v>41225</v>
      </c>
      <c r="E171" s="7">
        <v>55</v>
      </c>
      <c r="F171" s="7">
        <v>44414</v>
      </c>
      <c r="G171" s="134">
        <v>0</v>
      </c>
    </row>
    <row r="172" spans="1:7" x14ac:dyDescent="0.25">
      <c r="A172" s="40" t="s">
        <v>246</v>
      </c>
      <c r="B172" s="7">
        <v>0</v>
      </c>
      <c r="C172" s="7">
        <v>115</v>
      </c>
      <c r="D172" s="7">
        <v>1940</v>
      </c>
      <c r="E172" s="7">
        <v>55</v>
      </c>
      <c r="F172" s="7">
        <v>2110</v>
      </c>
      <c r="G172" s="134">
        <v>8.4400000000000003E-2</v>
      </c>
    </row>
    <row r="173" spans="1:7" x14ac:dyDescent="0.25">
      <c r="A173" s="40" t="s">
        <v>247</v>
      </c>
      <c r="B173" s="7">
        <v>0</v>
      </c>
      <c r="C173" s="7">
        <v>3019</v>
      </c>
      <c r="D173" s="7">
        <v>39285</v>
      </c>
      <c r="E173" s="7">
        <v>0</v>
      </c>
      <c r="F173" s="7">
        <v>42304</v>
      </c>
      <c r="G173" s="134">
        <v>0.16921600000000001</v>
      </c>
    </row>
    <row r="174" spans="1:7" x14ac:dyDescent="0.25">
      <c r="A174" s="40" t="s">
        <v>87</v>
      </c>
      <c r="B174" s="7">
        <v>0</v>
      </c>
      <c r="C174" s="7">
        <v>89</v>
      </c>
      <c r="D174" s="7">
        <v>905</v>
      </c>
      <c r="E174" s="7">
        <v>0</v>
      </c>
      <c r="F174" s="7">
        <v>994</v>
      </c>
      <c r="G174" s="134">
        <v>0</v>
      </c>
    </row>
    <row r="175" spans="1:7" x14ac:dyDescent="0.25">
      <c r="A175" s="40" t="s">
        <v>248</v>
      </c>
      <c r="B175" s="7">
        <v>0</v>
      </c>
      <c r="C175" s="7">
        <v>27</v>
      </c>
      <c r="D175" s="7">
        <v>0</v>
      </c>
      <c r="E175" s="7">
        <v>0</v>
      </c>
      <c r="F175" s="7">
        <v>27</v>
      </c>
      <c r="G175" s="134">
        <v>5.4578532443905394E-3</v>
      </c>
    </row>
    <row r="176" spans="1:7" x14ac:dyDescent="0.25">
      <c r="A176" s="40" t="s">
        <v>249</v>
      </c>
      <c r="B176" s="7">
        <v>0</v>
      </c>
      <c r="C176" s="7">
        <v>0</v>
      </c>
      <c r="D176" s="7">
        <v>92</v>
      </c>
      <c r="E176" s="7">
        <v>0</v>
      </c>
      <c r="F176" s="7">
        <v>92</v>
      </c>
      <c r="G176" s="134">
        <v>6.9538926681783821E-3</v>
      </c>
    </row>
    <row r="177" spans="1:7" x14ac:dyDescent="0.25">
      <c r="A177" s="40" t="s">
        <v>250</v>
      </c>
      <c r="B177" s="7">
        <v>0</v>
      </c>
      <c r="C177" s="7">
        <v>0</v>
      </c>
      <c r="D177" s="7">
        <v>93</v>
      </c>
      <c r="E177" s="7">
        <v>0</v>
      </c>
      <c r="F177" s="7">
        <v>93</v>
      </c>
      <c r="G177" s="134">
        <v>5.4984036892515072E-3</v>
      </c>
    </row>
    <row r="178" spans="1:7" x14ac:dyDescent="0.25">
      <c r="A178" s="40" t="s">
        <v>251</v>
      </c>
      <c r="B178" s="7">
        <v>0</v>
      </c>
      <c r="C178" s="7">
        <v>10</v>
      </c>
      <c r="D178" s="7">
        <v>120</v>
      </c>
      <c r="E178" s="7">
        <v>0</v>
      </c>
      <c r="F178" s="7">
        <v>130</v>
      </c>
      <c r="G178" s="134">
        <v>4.5406915822563745E-3</v>
      </c>
    </row>
    <row r="179" spans="1:7" x14ac:dyDescent="0.25">
      <c r="A179" s="40" t="s">
        <v>252</v>
      </c>
      <c r="B179" s="7">
        <v>0</v>
      </c>
      <c r="C179" s="7">
        <v>52</v>
      </c>
      <c r="D179" s="7">
        <v>600</v>
      </c>
      <c r="E179" s="7">
        <v>0</v>
      </c>
      <c r="F179" s="7">
        <v>652</v>
      </c>
      <c r="G179" s="134">
        <v>4.0160147828765015E-2</v>
      </c>
    </row>
    <row r="180" spans="1:7" x14ac:dyDescent="0.25">
      <c r="A180" s="40" t="s">
        <v>98</v>
      </c>
      <c r="B180" s="7">
        <v>0</v>
      </c>
      <c r="C180" s="7">
        <v>2295</v>
      </c>
      <c r="D180" s="7">
        <v>18074</v>
      </c>
      <c r="E180" s="7">
        <v>1529</v>
      </c>
      <c r="F180" s="7">
        <v>21898</v>
      </c>
      <c r="G180" s="134">
        <v>0</v>
      </c>
    </row>
    <row r="181" spans="1:7" x14ac:dyDescent="0.25">
      <c r="A181" s="40" t="s">
        <v>253</v>
      </c>
      <c r="B181" s="7">
        <v>0</v>
      </c>
      <c r="C181" s="7">
        <v>2295</v>
      </c>
      <c r="D181" s="7">
        <v>18074</v>
      </c>
      <c r="E181" s="7">
        <v>1529</v>
      </c>
      <c r="F181" s="7">
        <v>21898</v>
      </c>
      <c r="G181" s="134">
        <v>3.9814545454545457E-2</v>
      </c>
    </row>
    <row r="182" spans="1:7" x14ac:dyDescent="0.25">
      <c r="A182" s="40" t="s">
        <v>318</v>
      </c>
      <c r="B182" s="135">
        <v>0</v>
      </c>
      <c r="C182" s="135">
        <v>718</v>
      </c>
      <c r="D182" s="7">
        <v>19891</v>
      </c>
      <c r="E182" s="7">
        <v>1500</v>
      </c>
      <c r="F182" s="7">
        <v>22109</v>
      </c>
      <c r="G182" s="134">
        <v>0</v>
      </c>
    </row>
    <row r="183" spans="1:7" x14ac:dyDescent="0.25">
      <c r="A183" s="40" t="s">
        <v>315</v>
      </c>
      <c r="B183" s="7">
        <v>0</v>
      </c>
      <c r="C183" s="7">
        <v>152</v>
      </c>
      <c r="D183" s="7">
        <v>15230</v>
      </c>
      <c r="E183" s="7">
        <v>500</v>
      </c>
      <c r="F183" s="7">
        <v>15882</v>
      </c>
      <c r="G183" s="134">
        <v>2.4433846153846153E-2</v>
      </c>
    </row>
    <row r="184" spans="1:7" x14ac:dyDescent="0.25">
      <c r="A184" s="40" t="s">
        <v>340</v>
      </c>
      <c r="B184" s="7">
        <v>0</v>
      </c>
      <c r="C184" s="7">
        <v>566</v>
      </c>
      <c r="D184" s="7">
        <v>4661</v>
      </c>
      <c r="E184" s="7">
        <v>1000</v>
      </c>
      <c r="F184" s="7">
        <v>6227</v>
      </c>
      <c r="G184" s="134">
        <v>1.7791428571428573E-2</v>
      </c>
    </row>
    <row r="185" spans="1:7" x14ac:dyDescent="0.25">
      <c r="A185" s="40" t="s">
        <v>254</v>
      </c>
      <c r="B185" s="7">
        <v>0</v>
      </c>
      <c r="C185" s="7">
        <v>144</v>
      </c>
      <c r="D185" s="7">
        <v>1851</v>
      </c>
      <c r="E185" s="7">
        <v>138</v>
      </c>
      <c r="F185" s="7">
        <v>2133</v>
      </c>
      <c r="G185" s="134">
        <v>0</v>
      </c>
    </row>
    <row r="186" spans="1:7" x14ac:dyDescent="0.25">
      <c r="A186" s="40" t="s">
        <v>95</v>
      </c>
      <c r="B186" s="7">
        <v>0</v>
      </c>
      <c r="C186" s="7">
        <v>144</v>
      </c>
      <c r="D186" s="7">
        <v>1851</v>
      </c>
      <c r="E186" s="7">
        <v>138</v>
      </c>
      <c r="F186" s="7">
        <v>2133</v>
      </c>
      <c r="G186" s="134">
        <v>0</v>
      </c>
    </row>
    <row r="187" spans="1:7" x14ac:dyDescent="0.25">
      <c r="A187" s="40" t="s">
        <v>255</v>
      </c>
      <c r="B187" s="7">
        <v>0</v>
      </c>
      <c r="C187" s="7">
        <v>100</v>
      </c>
      <c r="D187" s="7">
        <v>1400</v>
      </c>
      <c r="E187" s="7">
        <v>120</v>
      </c>
      <c r="F187" s="7">
        <v>1620</v>
      </c>
      <c r="G187" s="134">
        <v>3.1153846153846153E-2</v>
      </c>
    </row>
    <row r="188" spans="1:7" x14ac:dyDescent="0.25">
      <c r="A188" s="40" t="s">
        <v>256</v>
      </c>
      <c r="B188" s="7">
        <v>0</v>
      </c>
      <c r="C188" s="7">
        <v>0</v>
      </c>
      <c r="D188" s="7">
        <v>200</v>
      </c>
      <c r="E188" s="7">
        <v>0</v>
      </c>
      <c r="F188" s="7">
        <v>200</v>
      </c>
      <c r="G188" s="134">
        <v>8.3333333333333332E-3</v>
      </c>
    </row>
    <row r="189" spans="1:7" x14ac:dyDescent="0.25">
      <c r="A189" s="40" t="s">
        <v>330</v>
      </c>
      <c r="B189" s="7">
        <v>0</v>
      </c>
      <c r="C189" s="7">
        <v>44</v>
      </c>
      <c r="D189" s="7">
        <v>251</v>
      </c>
      <c r="E189" s="7">
        <v>18</v>
      </c>
      <c r="F189" s="7">
        <v>313</v>
      </c>
      <c r="G189" s="134">
        <v>1.1592592592592592E-2</v>
      </c>
    </row>
    <row r="190" spans="1:7" x14ac:dyDescent="0.25">
      <c r="A190" s="136" t="s">
        <v>257</v>
      </c>
      <c r="B190" s="133">
        <v>0</v>
      </c>
      <c r="C190" s="137">
        <v>410</v>
      </c>
      <c r="D190" s="137">
        <v>3360</v>
      </c>
      <c r="E190" s="137">
        <v>295</v>
      </c>
      <c r="F190" s="137">
        <v>4065</v>
      </c>
      <c r="G190" s="134">
        <v>0</v>
      </c>
    </row>
    <row r="191" spans="1:7" x14ac:dyDescent="0.25">
      <c r="A191" s="40"/>
      <c r="B191" s="135">
        <v>0</v>
      </c>
      <c r="C191" s="135">
        <v>410</v>
      </c>
      <c r="D191" s="135">
        <v>3360</v>
      </c>
      <c r="E191" s="135">
        <v>295</v>
      </c>
      <c r="F191" s="135">
        <v>4065</v>
      </c>
      <c r="G191" s="134">
        <v>0</v>
      </c>
    </row>
    <row r="192" spans="1:7" x14ac:dyDescent="0.25">
      <c r="A192" s="40" t="s">
        <v>85</v>
      </c>
      <c r="B192" s="7">
        <v>0</v>
      </c>
      <c r="C192" s="7">
        <v>140</v>
      </c>
      <c r="D192" s="7">
        <v>160</v>
      </c>
      <c r="E192" s="7">
        <v>0</v>
      </c>
      <c r="F192" s="7">
        <v>300</v>
      </c>
      <c r="G192" s="134">
        <v>0</v>
      </c>
    </row>
    <row r="193" spans="1:7" x14ac:dyDescent="0.25">
      <c r="A193" s="40" t="s">
        <v>258</v>
      </c>
      <c r="B193" s="7">
        <v>0</v>
      </c>
      <c r="C193" s="7">
        <v>140</v>
      </c>
      <c r="D193" s="7">
        <v>160</v>
      </c>
      <c r="E193" s="7">
        <v>0</v>
      </c>
      <c r="F193" s="7">
        <v>300</v>
      </c>
      <c r="G193" s="134">
        <v>3.8759689922480598E-3</v>
      </c>
    </row>
    <row r="194" spans="1:7" x14ac:dyDescent="0.25">
      <c r="A194" s="40" t="s">
        <v>91</v>
      </c>
      <c r="B194" s="7">
        <v>0</v>
      </c>
      <c r="C194" s="7">
        <v>270</v>
      </c>
      <c r="D194" s="7">
        <v>3200</v>
      </c>
      <c r="E194" s="7">
        <v>295</v>
      </c>
      <c r="F194" s="7">
        <v>3765</v>
      </c>
      <c r="G194" s="134">
        <v>0</v>
      </c>
    </row>
    <row r="195" spans="1:7" x14ac:dyDescent="0.25">
      <c r="A195" s="40" t="s">
        <v>259</v>
      </c>
      <c r="B195" s="7">
        <v>0</v>
      </c>
      <c r="C195" s="7">
        <v>100</v>
      </c>
      <c r="D195" s="7">
        <v>3110</v>
      </c>
      <c r="E195" s="7">
        <v>220</v>
      </c>
      <c r="F195" s="7">
        <v>3430</v>
      </c>
      <c r="G195" s="134">
        <v>9.0263157894736837E-2</v>
      </c>
    </row>
    <row r="196" spans="1:7" x14ac:dyDescent="0.25">
      <c r="A196" s="40" t="s">
        <v>260</v>
      </c>
      <c r="B196" s="7">
        <v>0</v>
      </c>
      <c r="C196" s="7">
        <v>60</v>
      </c>
      <c r="D196" s="7">
        <v>90</v>
      </c>
      <c r="E196" s="7">
        <v>0</v>
      </c>
      <c r="F196" s="7">
        <v>150</v>
      </c>
      <c r="G196" s="134">
        <v>3.7499999999999999E-3</v>
      </c>
    </row>
    <row r="197" spans="1:7" x14ac:dyDescent="0.25">
      <c r="A197" s="40" t="s">
        <v>261</v>
      </c>
      <c r="B197" s="7">
        <v>0</v>
      </c>
      <c r="C197" s="7">
        <v>110</v>
      </c>
      <c r="D197" s="7">
        <v>0</v>
      </c>
      <c r="E197" s="7">
        <v>75</v>
      </c>
      <c r="F197" s="7">
        <v>185</v>
      </c>
      <c r="G197" s="134">
        <v>9.2499998810714294E-3</v>
      </c>
    </row>
    <row r="198" spans="1:7" x14ac:dyDescent="0.25">
      <c r="A198" s="40" t="s">
        <v>17</v>
      </c>
      <c r="B198" s="7">
        <v>5040</v>
      </c>
      <c r="C198" s="7">
        <v>2601765</v>
      </c>
      <c r="D198" s="7">
        <v>22650161</v>
      </c>
      <c r="E198" s="7">
        <v>1702933</v>
      </c>
      <c r="F198" s="7">
        <v>26959899</v>
      </c>
      <c r="G198" s="134"/>
    </row>
  </sheetData>
  <sheetProtection sheet="1" objects="1" scenarios="1"/>
  <mergeCells count="4">
    <mergeCell ref="A5:G5"/>
    <mergeCell ref="A7:G7"/>
    <mergeCell ref="A6:G6"/>
    <mergeCell ref="A1:G4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I17"/>
  <sheetViews>
    <sheetView showGridLines="0" zoomScale="90" zoomScaleNormal="90" workbookViewId="0">
      <selection activeCell="J5" sqref="J5"/>
    </sheetView>
  </sheetViews>
  <sheetFormatPr baseColWidth="10" defaultRowHeight="15" x14ac:dyDescent="0.25"/>
  <cols>
    <col min="1" max="1" width="78.28515625" style="2" customWidth="1"/>
    <col min="2" max="9" width="11.140625" style="2" customWidth="1"/>
    <col min="10" max="16384" width="11.42578125" style="2"/>
  </cols>
  <sheetData>
    <row r="1" spans="1:9" x14ac:dyDescent="0.25">
      <c r="A1" s="20"/>
      <c r="B1" s="20"/>
      <c r="C1" s="20"/>
      <c r="D1" s="20"/>
      <c r="E1" s="20"/>
      <c r="F1" s="20"/>
      <c r="G1" s="20"/>
      <c r="H1" s="20"/>
      <c r="I1" s="20"/>
    </row>
    <row r="2" spans="1:9" x14ac:dyDescent="0.25">
      <c r="A2" s="20"/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20"/>
      <c r="B3" s="20"/>
      <c r="C3" s="20"/>
      <c r="D3" s="20"/>
      <c r="E3" s="20"/>
      <c r="F3" s="20"/>
      <c r="G3" s="20"/>
      <c r="H3" s="20"/>
      <c r="I3" s="20"/>
    </row>
    <row r="4" spans="1:9" x14ac:dyDescent="0.25">
      <c r="A4" s="21"/>
      <c r="B4" s="21"/>
      <c r="C4" s="21"/>
      <c r="D4" s="21"/>
      <c r="E4" s="21"/>
      <c r="F4" s="21"/>
      <c r="G4" s="21"/>
      <c r="H4" s="21"/>
      <c r="I4" s="21"/>
    </row>
    <row r="5" spans="1:9" ht="15.75" x14ac:dyDescent="0.25">
      <c r="A5" s="22" t="s">
        <v>11</v>
      </c>
      <c r="B5" s="23"/>
      <c r="C5" s="23"/>
      <c r="D5" s="23"/>
      <c r="E5" s="23"/>
      <c r="F5" s="23"/>
      <c r="G5" s="23"/>
      <c r="H5" s="23"/>
      <c r="I5" s="24"/>
    </row>
    <row r="6" spans="1:9" ht="15.75" x14ac:dyDescent="0.25">
      <c r="A6" s="25" t="str">
        <f>'1'!A6:K6</f>
        <v>AFP Habitat S.A.</v>
      </c>
      <c r="B6" s="26"/>
      <c r="C6" s="26"/>
      <c r="D6" s="26"/>
      <c r="E6" s="26"/>
      <c r="F6" s="26"/>
      <c r="G6" s="26"/>
      <c r="H6" s="26"/>
      <c r="I6" s="27"/>
    </row>
    <row r="7" spans="1:9" ht="15.75" x14ac:dyDescent="0.25">
      <c r="A7" s="25" t="s">
        <v>21</v>
      </c>
      <c r="B7" s="26"/>
      <c r="C7" s="26"/>
      <c r="D7" s="26"/>
      <c r="E7" s="26"/>
      <c r="F7" s="26"/>
      <c r="G7" s="26"/>
      <c r="H7" s="26"/>
      <c r="I7" s="27"/>
    </row>
    <row r="8" spans="1:9" ht="15.75" x14ac:dyDescent="0.25">
      <c r="A8" s="28" t="str">
        <f>'1'!A8:I8</f>
        <v>Al 30-03-2018</v>
      </c>
      <c r="B8" s="29"/>
      <c r="C8" s="29"/>
      <c r="D8" s="29"/>
      <c r="E8" s="29"/>
      <c r="F8" s="29"/>
      <c r="G8" s="29"/>
      <c r="H8" s="29"/>
      <c r="I8" s="30"/>
    </row>
    <row r="9" spans="1:9" ht="15.75" x14ac:dyDescent="0.25">
      <c r="A9" s="93"/>
      <c r="B9" s="93"/>
      <c r="C9" s="93"/>
      <c r="D9" s="93"/>
      <c r="E9" s="93"/>
      <c r="F9" s="93"/>
      <c r="G9" s="93"/>
      <c r="H9" s="96"/>
      <c r="I9" s="96"/>
    </row>
    <row r="10" spans="1:9" ht="14.45" customHeight="1" x14ac:dyDescent="0.25">
      <c r="A10" s="139" t="s">
        <v>36</v>
      </c>
      <c r="B10" s="140" t="s">
        <v>33</v>
      </c>
      <c r="C10" s="141"/>
      <c r="D10" s="140" t="s">
        <v>34</v>
      </c>
      <c r="E10" s="141"/>
      <c r="F10" s="140" t="s">
        <v>35</v>
      </c>
      <c r="G10" s="141"/>
      <c r="H10" s="140" t="s">
        <v>5</v>
      </c>
      <c r="I10" s="141"/>
    </row>
    <row r="11" spans="1:9" ht="15.75" x14ac:dyDescent="0.25">
      <c r="A11" s="142"/>
      <c r="B11" s="143" t="s">
        <v>12</v>
      </c>
      <c r="C11" s="143" t="s">
        <v>13</v>
      </c>
      <c r="D11" s="143" t="s">
        <v>12</v>
      </c>
      <c r="E11" s="143" t="s">
        <v>13</v>
      </c>
      <c r="F11" s="143" t="s">
        <v>12</v>
      </c>
      <c r="G11" s="143" t="s">
        <v>13</v>
      </c>
      <c r="H11" s="143" t="s">
        <v>12</v>
      </c>
      <c r="I11" s="143" t="s">
        <v>13</v>
      </c>
    </row>
    <row r="12" spans="1:9" x14ac:dyDescent="0.25">
      <c r="A12" s="14" t="s">
        <v>386</v>
      </c>
      <c r="B12" s="144">
        <v>41.218402499999996</v>
      </c>
      <c r="C12" s="100">
        <f>B12/B$17</f>
        <v>1.3151555389210239E-4</v>
      </c>
      <c r="D12" s="144">
        <v>920.81911185000001</v>
      </c>
      <c r="E12" s="100">
        <f>D12/D$17</f>
        <v>1.8757102967168886E-4</v>
      </c>
      <c r="F12" s="144">
        <v>424.68694042499999</v>
      </c>
      <c r="G12" s="100">
        <f>F12/F$17</f>
        <v>4.5580313982580253E-4</v>
      </c>
      <c r="H12" s="144">
        <v>1386.7244547750001</v>
      </c>
      <c r="I12" s="100">
        <f>H12/H$17</f>
        <v>2.2455250332412613E-4</v>
      </c>
    </row>
    <row r="13" spans="1:9" x14ac:dyDescent="0.25">
      <c r="A13" s="15" t="s">
        <v>393</v>
      </c>
      <c r="B13" s="145">
        <v>41.218402499999996</v>
      </c>
      <c r="C13" s="103">
        <f t="shared" ref="C13:C15" si="0">B13/B$17</f>
        <v>1.3151555389210239E-4</v>
      </c>
      <c r="D13" s="145">
        <v>920.81911185000001</v>
      </c>
      <c r="E13" s="103">
        <f t="shared" ref="E13:E15" si="1">D13/D$17</f>
        <v>1.8757102967168886E-4</v>
      </c>
      <c r="F13" s="145">
        <v>424.68694042499999</v>
      </c>
      <c r="G13" s="103">
        <f t="shared" ref="G13:G15" si="2">F13/F$17</f>
        <v>4.5580313982580253E-4</v>
      </c>
      <c r="H13" s="145">
        <v>1386.7244547750001</v>
      </c>
      <c r="I13" s="103">
        <f t="shared" ref="I13:I15" si="3">H13/H$17</f>
        <v>2.2455250332412613E-4</v>
      </c>
    </row>
    <row r="14" spans="1:9" x14ac:dyDescent="0.25">
      <c r="A14" s="15" t="s">
        <v>394</v>
      </c>
      <c r="B14" s="145">
        <v>41.218402499999996</v>
      </c>
      <c r="C14" s="103">
        <f t="shared" si="0"/>
        <v>1.3151555389210239E-4</v>
      </c>
      <c r="D14" s="145">
        <v>920.81911185000001</v>
      </c>
      <c r="E14" s="103">
        <f t="shared" si="1"/>
        <v>1.8757102967168886E-4</v>
      </c>
      <c r="F14" s="145">
        <v>424.68694042499999</v>
      </c>
      <c r="G14" s="103">
        <f t="shared" si="2"/>
        <v>4.5580313982580253E-4</v>
      </c>
      <c r="H14" s="145">
        <v>1386.7244547750001</v>
      </c>
      <c r="I14" s="103">
        <f t="shared" si="3"/>
        <v>2.2455250332412613E-4</v>
      </c>
    </row>
    <row r="15" spans="1:9" ht="15.75" x14ac:dyDescent="0.25">
      <c r="A15" s="48" t="s">
        <v>17</v>
      </c>
      <c r="B15" s="49">
        <v>41.218402499999996</v>
      </c>
      <c r="C15" s="50">
        <f t="shared" si="0"/>
        <v>1.3151555389210239E-4</v>
      </c>
      <c r="D15" s="49">
        <v>920.81911185000001</v>
      </c>
      <c r="E15" s="50">
        <f t="shared" si="1"/>
        <v>1.8757102967168886E-4</v>
      </c>
      <c r="F15" s="49">
        <v>424.68694042499999</v>
      </c>
      <c r="G15" s="146">
        <f t="shared" si="2"/>
        <v>4.5580313982580253E-4</v>
      </c>
      <c r="H15" s="49">
        <v>1386.7244547750001</v>
      </c>
      <c r="I15" s="146">
        <f t="shared" si="3"/>
        <v>2.2455250332412613E-4</v>
      </c>
    </row>
    <row r="16" spans="1:9" x14ac:dyDescent="0.25">
      <c r="A16" s="40"/>
    </row>
    <row r="17" spans="2:9" ht="15.75" x14ac:dyDescent="0.25">
      <c r="B17" s="49">
        <v>313410.85734860133</v>
      </c>
      <c r="C17" s="50">
        <v>1</v>
      </c>
      <c r="D17" s="49">
        <v>4909175.5451880656</v>
      </c>
      <c r="E17" s="50">
        <v>1</v>
      </c>
      <c r="F17" s="49">
        <v>931733.24911124038</v>
      </c>
      <c r="G17" s="146">
        <v>1</v>
      </c>
      <c r="H17" s="49">
        <v>6175502.0952643696</v>
      </c>
      <c r="I17" s="146">
        <v>1</v>
      </c>
    </row>
  </sheetData>
  <sheetProtection sheet="1" objects="1" scenarios="1"/>
  <mergeCells count="10">
    <mergeCell ref="A1:I4"/>
    <mergeCell ref="H10:I10"/>
    <mergeCell ref="D10:E10"/>
    <mergeCell ref="F10:G10"/>
    <mergeCell ref="B10:C10"/>
    <mergeCell ref="A5:I5"/>
    <mergeCell ref="A6:I6"/>
    <mergeCell ref="A7:I7"/>
    <mergeCell ref="A8:I8"/>
    <mergeCell ref="A10:A11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F13"/>
  <sheetViews>
    <sheetView showGridLines="0" zoomScale="90" zoomScaleNormal="90" workbookViewId="0">
      <selection activeCell="C17" sqref="C17"/>
    </sheetView>
  </sheetViews>
  <sheetFormatPr baseColWidth="10" defaultRowHeight="15" x14ac:dyDescent="0.25"/>
  <cols>
    <col min="1" max="1" width="77.7109375" style="2" customWidth="1"/>
    <col min="2" max="5" width="16.28515625" style="2" customWidth="1"/>
    <col min="6" max="6" width="23" style="2" customWidth="1"/>
    <col min="7" max="16384" width="11.42578125" style="2"/>
  </cols>
  <sheetData>
    <row r="1" spans="1:6" x14ac:dyDescent="0.25">
      <c r="A1" s="20"/>
      <c r="B1" s="20"/>
      <c r="C1" s="20"/>
      <c r="D1" s="20"/>
      <c r="E1" s="20"/>
      <c r="F1" s="20"/>
    </row>
    <row r="2" spans="1:6" x14ac:dyDescent="0.25">
      <c r="A2" s="20"/>
      <c r="B2" s="20"/>
      <c r="C2" s="20"/>
      <c r="D2" s="20"/>
      <c r="E2" s="20"/>
      <c r="F2" s="20"/>
    </row>
    <row r="3" spans="1:6" x14ac:dyDescent="0.25">
      <c r="A3" s="20"/>
      <c r="B3" s="20"/>
      <c r="C3" s="20"/>
      <c r="D3" s="20"/>
      <c r="E3" s="20"/>
      <c r="F3" s="20"/>
    </row>
    <row r="4" spans="1:6" x14ac:dyDescent="0.25">
      <c r="A4" s="21"/>
      <c r="B4" s="21"/>
      <c r="C4" s="21"/>
      <c r="D4" s="21"/>
      <c r="E4" s="21"/>
      <c r="F4" s="21"/>
    </row>
    <row r="5" spans="1:6" ht="15.75" x14ac:dyDescent="0.25">
      <c r="A5" s="22" t="s">
        <v>29</v>
      </c>
      <c r="B5" s="23"/>
      <c r="C5" s="23"/>
      <c r="D5" s="23"/>
      <c r="E5" s="23"/>
      <c r="F5" s="24"/>
    </row>
    <row r="6" spans="1:6" ht="15.75" x14ac:dyDescent="0.25">
      <c r="A6" s="25" t="str">
        <f>'1'!A6:K6</f>
        <v>AFP Habitat S.A.</v>
      </c>
      <c r="B6" s="26"/>
      <c r="C6" s="26"/>
      <c r="D6" s="26"/>
      <c r="E6" s="26"/>
      <c r="F6" s="27"/>
    </row>
    <row r="7" spans="1:6" ht="15.75" x14ac:dyDescent="0.25">
      <c r="A7" s="28" t="str">
        <f>'1'!A8:I8</f>
        <v>Al 30-03-2018</v>
      </c>
      <c r="B7" s="29"/>
      <c r="C7" s="29"/>
      <c r="D7" s="29"/>
      <c r="E7" s="29"/>
      <c r="F7" s="30"/>
    </row>
    <row r="8" spans="1:6" ht="15.75" x14ac:dyDescent="0.25">
      <c r="A8" s="93"/>
      <c r="B8" s="93"/>
      <c r="C8" s="93"/>
      <c r="D8" s="93"/>
      <c r="E8" s="93"/>
      <c r="F8" s="93"/>
    </row>
    <row r="9" spans="1:6" s="11" customFormat="1" ht="15.75" x14ac:dyDescent="0.25">
      <c r="A9" s="147" t="s">
        <v>36</v>
      </c>
      <c r="B9" s="147" t="s">
        <v>24</v>
      </c>
      <c r="C9" s="147" t="s">
        <v>25</v>
      </c>
      <c r="D9" s="147" t="s">
        <v>26</v>
      </c>
      <c r="E9" s="147" t="s">
        <v>17</v>
      </c>
      <c r="F9" s="147" t="s">
        <v>27</v>
      </c>
    </row>
    <row r="10" spans="1:6" x14ac:dyDescent="0.25">
      <c r="A10" s="98" t="s">
        <v>386</v>
      </c>
      <c r="B10" s="126">
        <v>300</v>
      </c>
      <c r="C10" s="126">
        <v>6702</v>
      </c>
      <c r="D10" s="126">
        <v>3091</v>
      </c>
      <c r="E10" s="126">
        <v>10093</v>
      </c>
      <c r="F10" s="148">
        <v>0</v>
      </c>
    </row>
    <row r="11" spans="1:6" x14ac:dyDescent="0.25">
      <c r="A11" s="101" t="s">
        <v>393</v>
      </c>
      <c r="B11" s="149">
        <v>300</v>
      </c>
      <c r="C11" s="149">
        <v>6702</v>
      </c>
      <c r="D11" s="149">
        <v>3091</v>
      </c>
      <c r="E11" s="149">
        <v>10093</v>
      </c>
      <c r="F11" s="13">
        <v>0</v>
      </c>
    </row>
    <row r="12" spans="1:6" x14ac:dyDescent="0.25">
      <c r="A12" s="98" t="s">
        <v>394</v>
      </c>
      <c r="B12" s="126">
        <v>300</v>
      </c>
      <c r="C12" s="126">
        <v>6702</v>
      </c>
      <c r="D12" s="126">
        <v>3091</v>
      </c>
      <c r="E12" s="126">
        <v>10093</v>
      </c>
      <c r="F12" s="148">
        <v>2.2429290847506161E-3</v>
      </c>
    </row>
    <row r="13" spans="1:6" ht="15.75" x14ac:dyDescent="0.25">
      <c r="A13" s="48" t="s">
        <v>17</v>
      </c>
      <c r="B13" s="49">
        <v>300</v>
      </c>
      <c r="C13" s="49">
        <v>6702</v>
      </c>
      <c r="D13" s="49">
        <v>3091</v>
      </c>
      <c r="E13" s="49">
        <v>10093</v>
      </c>
    </row>
  </sheetData>
  <sheetProtection sheet="1" objects="1" scenarios="1"/>
  <mergeCells count="4">
    <mergeCell ref="A5:F5"/>
    <mergeCell ref="A7:F7"/>
    <mergeCell ref="A6:F6"/>
    <mergeCell ref="A1:F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Bolsa1</dc:creator>
  <cp:lastModifiedBy>Daniel Alberto Chaparro Panduro</cp:lastModifiedBy>
  <dcterms:created xsi:type="dcterms:W3CDTF">2014-05-28T20:39:26Z</dcterms:created>
  <dcterms:modified xsi:type="dcterms:W3CDTF">2018-09-03T23:59:25Z</dcterms:modified>
</cp:coreProperties>
</file>